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fonline.sharepoint.com/sites/ihd-dhs/DHS8Qredesign/Shared Documents/16_DHS-8 changes/Spanish/"/>
    </mc:Choice>
  </mc:AlternateContent>
  <xr:revisionPtr revIDLastSave="100" documentId="8_{902DD7E5-6950-4738-B705-69B0F3DE89E6}" xr6:coauthVersionLast="47" xr6:coauthVersionMax="47" xr10:uidLastSave="{276CB1F4-C45F-46E4-9B4F-B002F5807CF0}"/>
  <bookViews>
    <workbookView xWindow="-110" yWindow="-110" windowWidth="19420" windowHeight="10420" tabRatio="841" xr2:uid="{00000000-000D-0000-FFFF-FFFF00000000}"/>
  </bookViews>
  <sheets>
    <sheet name="Portada" sheetId="4" r:id="rId1"/>
    <sheet name="Niño 1 Alt Peso Anemia" sheetId="2" r:id="rId2"/>
    <sheet name="Niño 2 Alt Peso Anemia" sheetId="26" r:id="rId3"/>
    <sheet name="Niño 3 Alt Peso Anemia" sheetId="27" r:id="rId4"/>
    <sheet name="Mujer 1 Alt Peso Anemia" sheetId="1" r:id="rId5"/>
    <sheet name="Mujer 2 Alt Peso Anemia" sheetId="28" r:id="rId6"/>
    <sheet name="Hombre 1 Alt Peso Anemia" sheetId="17" r:id="rId7"/>
    <sheet name="Hombre 2 Alt Peso Anemia" sheetId="29" r:id="rId8"/>
    <sheet name="Obs." sheetId="9" r:id="rId9"/>
    <sheet name="Notas de pie de página" sheetId="6" r:id="rId10"/>
    <sheet name="traducciones" sheetId="11" r:id="rId11"/>
    <sheet name="fechas de referencia" sheetId="12" r:id="rId12"/>
  </sheets>
  <definedNames>
    <definedName name="CHILD_OVER_5_YRS">'fechas de referencia'!$B$3</definedName>
    <definedName name="CHILD_UNDER_16_YRS">'fechas de referencia'!$B$6</definedName>
    <definedName name="CHILD_UNDER_3_YRS">'fechas de referencia'!$B$5</definedName>
    <definedName name="CHILD_UNDER_4_YRS">'fechas de referencia'!$B$4</definedName>
    <definedName name="FIVE_YRS_BEFORE_SRVY">'fechas de referencia'!$B$2</definedName>
    <definedName name="FW_YR">'fechas de referencia'!$B$1</definedName>
    <definedName name="Language_Options">traducciones!$1:$1</definedName>
    <definedName name="Language_Selected">Portada!$H$61</definedName>
    <definedName name="Language_Translations">traducciones!$1:$1048576</definedName>
    <definedName name="_xlnm.Print_Area" localSheetId="7">'Hombre 2 Alt Peso Anemia'!$A$1:$BN$220</definedName>
    <definedName name="_xlnm.Print_Area" localSheetId="4">'Mujer 1 Alt Peso Anemia'!$A$1:$BN$225</definedName>
    <definedName name="_xlnm.Print_Area" localSheetId="5">'Mujer 2 Alt Peso Anemia'!$A$1:$BN$220</definedName>
    <definedName name="_xlnm.Print_Area" localSheetId="9">'Notas de pie de página'!$A$1:$AO$13</definedName>
    <definedName name="_xlnm.Print_Area" localSheetId="8">Obs.!$A$1:$AO$66</definedName>
    <definedName name="_xlnm.Print_Area" localSheetId="0">Portada!$A$1:$AP$74</definedName>
    <definedName name="_xlnm.Print_Titles" localSheetId="6">'Hombre 1 Alt Peso Anemia'!$81:$85</definedName>
    <definedName name="_xlnm.Print_Titles" localSheetId="7">'Hombre 2 Alt Peso Anemia'!$81:$85</definedName>
    <definedName name="_xlnm.Print_Titles" localSheetId="4">'Mujer 1 Alt Peso Anemia'!$85:$89</definedName>
    <definedName name="_xlnm.Print_Titles" localSheetId="5">'Mujer 2 Alt Peso Anemia'!$81:$85</definedName>
    <definedName name="_xlnm.Print_Titles" localSheetId="1">'Niño 1 Alt Peso Anemia'!$1:$1</definedName>
    <definedName name="_xlnm.Print_Titles" localSheetId="2">'Niño 2 Alt Peso Anemia'!$1:$1</definedName>
    <definedName name="_xlnm.Print_Titles" localSheetId="3">'Niño 3 Alt Peso Anemia'!$1:$1</definedName>
    <definedName name="_xlnm.Print_Titles" localSheetId="10">traducciones!$A:$B,traducciones!$1:$1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3" i="4" l="1"/>
  <c r="AJ62" i="4"/>
  <c r="AC63" i="4"/>
  <c r="AC62" i="4"/>
  <c r="V63" i="4"/>
  <c r="V62" i="4"/>
  <c r="E31" i="27"/>
  <c r="E24" i="27"/>
  <c r="E31" i="26"/>
  <c r="E24" i="26"/>
  <c r="F129" i="28"/>
  <c r="E117" i="27"/>
  <c r="E117" i="26"/>
  <c r="F211" i="29"/>
  <c r="E117" i="2"/>
  <c r="F93" i="1"/>
  <c r="F129" i="29"/>
  <c r="F89" i="29"/>
  <c r="F166" i="28"/>
  <c r="F211" i="28"/>
  <c r="E159" i="27"/>
  <c r="E159" i="26"/>
  <c r="F89" i="28"/>
  <c r="F166" i="29"/>
  <c r="E31" i="2" l="1"/>
  <c r="E24" i="2"/>
  <c r="B2" i="12" l="1"/>
  <c r="AL2" i="4"/>
  <c r="AK2" i="4"/>
  <c r="B6" i="12"/>
  <c r="B5" i="12"/>
  <c r="B4" i="12"/>
  <c r="B3" i="12"/>
  <c r="J58" i="4"/>
  <c r="F218" i="1"/>
  <c r="F135" i="1"/>
  <c r="F166" i="17"/>
  <c r="F89" i="17"/>
  <c r="F129" i="17"/>
  <c r="E159" i="2"/>
  <c r="F173" i="1"/>
  <c r="F211" i="17"/>
</calcChain>
</file>

<file path=xl/sharedStrings.xml><?xml version="1.0" encoding="utf-8"?>
<sst xmlns="http://schemas.openxmlformats.org/spreadsheetml/2006/main" count="1173" uniqueCount="217">
  <si>
    <t>FECHA DE FORMATO:</t>
  </si>
  <si>
    <t>2 jun 2020</t>
  </si>
  <si>
    <t>INFORMACIÓN DEMOGRÁFICA Y ENCUESTAS DE SALUD</t>
  </si>
  <si>
    <t>CUESTIONARIO MODELO PARA BIOMARCADORES</t>
  </si>
  <si>
    <t>[NOMBRE DEL PAÍS]</t>
  </si>
  <si>
    <t>[NOMBRE DE LA ORGANIZACIÓN]</t>
  </si>
  <si>
    <t>IDENTIFICACIÓN (1)</t>
  </si>
  <si>
    <t>NOMBRE DEL LUGAR</t>
  </si>
  <si>
    <t xml:space="preserve">. </t>
  </si>
  <si>
    <t>[PREGUNTA ESPECÍFICA PARA EL PAÍS SOBRE SUBMUESTREO DE BIOMARCADORES]</t>
  </si>
  <si>
    <t>ÚLTIMA VISITA</t>
  </si>
  <si>
    <t>FECHA</t>
  </si>
  <si>
    <t>DÍA</t>
  </si>
  <si>
    <t>NOMBRE DEL</t>
  </si>
  <si>
    <t>MES</t>
  </si>
  <si>
    <t>AÑO</t>
  </si>
  <si>
    <t>PRÓXIMA
VISITA:</t>
  </si>
  <si>
    <t xml:space="preserve">NÚMERO TOTAL </t>
  </si>
  <si>
    <t>DE VISITAS</t>
  </si>
  <si>
    <t>HORA</t>
  </si>
  <si>
    <t>ANOTACIONES:</t>
  </si>
  <si>
    <t>TOTAL DE MUJERES</t>
  </si>
  <si>
    <t>ELEGIBLES</t>
  </si>
  <si>
    <t>TOTAL DE HOMBRES</t>
  </si>
  <si>
    <t>TOTAL DE NIÑOS</t>
  </si>
  <si>
    <t>IDIOMA DEL</t>
  </si>
  <si>
    <t>IDIOMA DE LA</t>
  </si>
  <si>
    <t>IDIOMA NATIVO</t>
  </si>
  <si>
    <t>TRADUCTOR</t>
  </si>
  <si>
    <t>CUESTIONARIO**</t>
  </si>
  <si>
    <t>ENTREVISTA**</t>
  </si>
  <si>
    <t>DEL ENCUESTADO**</t>
  </si>
  <si>
    <t>(SÍ= 1, NO = 2)</t>
  </si>
  <si>
    <t>ESPAÑOL</t>
  </si>
  <si>
    <t>**CÓDIGOS DE IDIOMAS:</t>
  </si>
  <si>
    <t xml:space="preserve">EQUIPO </t>
  </si>
  <si>
    <t>SUPERVISOR DE EQUIPO</t>
  </si>
  <si>
    <t>SUPERVISOR CAPI (2)</t>
  </si>
  <si>
    <t>NÚMERO</t>
  </si>
  <si>
    <t>NOMBRE</t>
  </si>
  <si>
    <t>Nota: Los corchetes [ ] indican los incisos que deben adaptarse para cada país.</t>
  </si>
  <si>
    <t>PESO, ALTURA Y MEDIDAS DE HEMOGLOBINA PARA NIÑOS DE 0 A 4 AÑOS</t>
  </si>
  <si>
    <t>(3)</t>
  </si>
  <si>
    <t>NIÑO 1</t>
  </si>
  <si>
    <t>IR A</t>
  </si>
  <si>
    <t>NÚMERO DE LÍNEA</t>
  </si>
  <si>
    <t xml:space="preserve">SI SE ENTREVISTÓ A LA MADRE: COPIE LA FECHA DE NACIMIENTO DEL NIÑO (DÍA, MES Y AÑO) DEL HISTORIAL DE EMBARAZO. </t>
  </si>
  <si>
    <t xml:space="preserve">SI NO SE ENTREVISTÓ A LA MADRE PREGUNTE: </t>
  </si>
  <si>
    <t>.</t>
  </si>
  <si>
    <t xml:space="preserve">SI SE ENTREVISTÓ A LA MADRE: COPIE LA EDAD DEL NIÑO DEL HISTORIAL DE EMBARAZO.   </t>
  </si>
  <si>
    <t>EDAD EN AÑOS CUMPLIDOS</t>
  </si>
  <si>
    <t>COMPARE Y CORRIJA 103 O 104 SI NO COINCIDEN.</t>
  </si>
  <si>
    <t>REVISE 104: ¿LA EDAD DEL NIÑO ES DE 0 A 4 AÑOS?</t>
  </si>
  <si>
    <t>SÍ</t>
  </si>
  <si>
    <t>NO</t>
  </si>
  <si>
    <t>PESO EN KILOGRAMOS.</t>
  </si>
  <si>
    <t>(4)</t>
  </si>
  <si>
    <t>KG</t>
  </si>
  <si>
    <t>NO ESTÁ PRESENTE</t>
  </si>
  <si>
    <t>9994</t>
  </si>
  <si>
    <t>RECHAZADO</t>
  </si>
  <si>
    <t>9995</t>
  </si>
  <si>
    <t>OTRO</t>
  </si>
  <si>
    <t>9996</t>
  </si>
  <si>
    <t>¿EL NIÑO ESTABA VESTIDO CON LO MÍNIMO?</t>
  </si>
  <si>
    <t>1</t>
  </si>
  <si>
    <t>(5)</t>
  </si>
  <si>
    <t>2</t>
  </si>
  <si>
    <t>ALTURA EN CENTÍMETROS.</t>
  </si>
  <si>
    <t>CM</t>
  </si>
  <si>
    <t>SI EL NIÑO TIENE ENTRE 0 Y 1 AÑO, MÍDALO ACOSTADO.  
SI EL NIÑO TIENE 2, 3 O 4 AÑOS, MÍDALO PARADO.</t>
  </si>
  <si>
    <t>¿SE MIDIÓ AL NIÑO PARADO O ACOSTADO?</t>
  </si>
  <si>
    <t>ACOSTADO</t>
  </si>
  <si>
    <t>PARADO</t>
  </si>
  <si>
    <t>REVISE 104 Y 109: SEGÚN LA EDAD DEL NIÑO, ¿SE SIGUIÓ EL PROCEDIMIENTO DE MEDICIÓN CORRECTO?</t>
  </si>
  <si>
    <t>SI EL NIÑO TIENE ENTRE 0 Y 1 AÑO: ¿POR QUÉ SE MIDIÓ A (NOMBRE) PARADO?</t>
  </si>
  <si>
    <t>SI EL NIÑO TIENE ENTRE 2 Y 4 AÑOS: ¿POR QUÉ SE MIDIÓ A (NOMBRE) ACOSTADO?</t>
  </si>
  <si>
    <t>¿INTERFIRIÓ EN LA MEDICIÓN ANOTADA ALGUNA TRENZA O ADORNO DE PELO?</t>
  </si>
  <si>
    <t>(6)</t>
  </si>
  <si>
    <t>FECHA DE HOY:</t>
  </si>
  <si>
    <t>ANOTE LA ALTURA/LONGITUD Y PESO EN EL [PANFLETO DE ANTROPOMETRÍA Y ANEMIA].</t>
  </si>
  <si>
    <t>REVISE 103: ¿TIENE EL NIÑO ENTRE 0 Y 5 MESES O ES MAYOR?</t>
  </si>
  <si>
    <t>MAYOR</t>
  </si>
  <si>
    <t>EDAD ENTRE 0 Y 5</t>
  </si>
  <si>
    <t>MESES</t>
  </si>
  <si>
    <t xml:space="preserve">ANOTE EL NOMBRE DEL PADRE/MADRE O ADULTO RESPONSABLE DEL NIÑO.  </t>
  </si>
  <si>
    <t>ENCIERRE EN UN CÍRCULO EL CÓDIGO.</t>
  </si>
  <si>
    <t>OTORGADO</t>
  </si>
  <si>
    <t>NO ESTÁ PRESENTE/OTRO</t>
  </si>
  <si>
    <t>(FIRMA)</t>
  </si>
  <si>
    <t>ANOTE AQUÍ EL NIVEL DE HEMOGLOBINA Y EN EL [PANFLETO DE ANTROPOMETRÍA Y ANEMIA].</t>
  </si>
  <si>
    <t>G/DL</t>
  </si>
  <si>
    <t>994</t>
  </si>
  <si>
    <t>995</t>
  </si>
  <si>
    <t>996</t>
  </si>
  <si>
    <t>REVISE 122: RESULTADO DE HEMOGLOBINA</t>
  </si>
  <si>
    <t xml:space="preserve">DEBAJO DE [8.0 G/DL], </t>
  </si>
  <si>
    <t>(7)</t>
  </si>
  <si>
    <t>ANEMIA GRAVE</t>
  </si>
  <si>
    <t>[8.0 G/DL] O SUPERIOR</t>
  </si>
  <si>
    <t>ANOTE EL RESULTADO DE LA PRUEBA DE ANEMIA EN EL FORMULARIO DE REMISIÓN POR ANEMIA GRAVE.</t>
  </si>
  <si>
    <t>SI HAY OTRO NIÑO, VAYA A 102 EN LA PÁGINA SIGUIENTE; SI NO HAY MÁS NIÑOS, VAYA A 201.</t>
  </si>
  <si>
    <t>NIÑO 2</t>
  </si>
  <si>
    <t>NIÑO 3</t>
  </si>
  <si>
    <t>SI EL NIÑO TIENE ENTRE 0 Y 1 AÑO, MÍDALO ACOSTADO.  SI EL NIÑO TIENE 2, 3 O 4 AÑOS, MÍDALO PARADO.</t>
  </si>
  <si>
    <t>SI HAY OTRO NIÑO, VAYA A 102 EN OTRO CUESTIONARIO; SI NO HAY MÁS NIÑOS, VAYA A 201.</t>
  </si>
  <si>
    <t>PESO, ALTURA Y MEDIDAS DE HEMOGLOBINA DE MUJERES DE 15 A 49 AÑOS</t>
  </si>
  <si>
    <t>MUJER 1</t>
  </si>
  <si>
    <t>15 A 17 AÑOS</t>
  </si>
  <si>
    <t>18 A 49 AÑOS</t>
  </si>
  <si>
    <t>CÓDIGO 4 (NUNCA EN 
UNIÓN DE HECHO)</t>
  </si>
  <si>
    <t xml:space="preserve">OTRO </t>
  </si>
  <si>
    <t>99994</t>
  </si>
  <si>
    <t>99995</t>
  </si>
  <si>
    <t>99996</t>
  </si>
  <si>
    <t>¿LA MUJER USABA SOLO ROPA LIGERA?</t>
  </si>
  <si>
    <t>REVISE 203:</t>
  </si>
  <si>
    <t>EDAD DE 15 A 17</t>
  </si>
  <si>
    <t>EDAD DE 18 A 49</t>
  </si>
  <si>
    <t>AÑOS</t>
  </si>
  <si>
    <t>REVISE 204:</t>
  </si>
  <si>
    <t>CÓDIGO 4</t>
  </si>
  <si>
    <t>(NUNCA EN UNIÓN DE HECHO)</t>
  </si>
  <si>
    <t>CONSENTIMIENTO DEL ADULTO ENCUESTADO</t>
  </si>
  <si>
    <t>CONSENTIMIENTO DEL ADULTO ENCUESTADO PARA LA PRUEBA DE ANEMIA</t>
  </si>
  <si>
    <t>ANOTE EL NOMBRE DEL PADRE/MADRE O ADULTO RESPONSABLE DEL MENOR.</t>
  </si>
  <si>
    <t>NÚMERO DE LÍNEA DEL PADRE/MADRE/ADULTO RESPONSABLE</t>
  </si>
  <si>
    <t>CONSENTIMIENTO DEL PADRE/MADRE/ADULTO RESPONSABLE</t>
  </si>
  <si>
    <t>CONSENTIMIENTO DEL PADRE/MADRE/ADULTO RESPONSABLE PARA LA PRUEBA DE ANEMIA</t>
  </si>
  <si>
    <t>PADRE/MADRE/RESPONSABLE</t>
  </si>
  <si>
    <t>ADULTO RECHAZÓ</t>
  </si>
  <si>
    <t>REVISE 219:</t>
  </si>
  <si>
    <t>CONSENTIMIENTO</t>
  </si>
  <si>
    <t>ASENTIMIENTO DEL MENOR ENCUESTADO</t>
  </si>
  <si>
    <t>ASENTIMIENTO DEL MENOR ENCUESTADO PARA LA PRUEBA DE ANEMIA</t>
  </si>
  <si>
    <t>MENOR ENCUESTADO</t>
  </si>
  <si>
    <t>RECHAZÓ</t>
  </si>
  <si>
    <t>REVISE 225: RESULTADO DE HEMOGLOBINA</t>
  </si>
  <si>
    <t>SI HAY OTRA MUJER, VAYA A 202 EN LA SIGUIENTE PÁGINA; SI YA NO HAY MUJERES, VAYA A 301.</t>
  </si>
  <si>
    <t>MUJER 2</t>
  </si>
  <si>
    <t>SI HAY OTRA MUJER, VAYA A 202 EN OTRO CUESTIONARIO; SI YA NO HAY MUJERES, VAYA A 301.</t>
  </si>
  <si>
    <t>PESO, ALTURA Y MEDIDAS DE HEMOGLOBINA DE HOMBRES DE 15 A [49] AÑOS</t>
  </si>
  <si>
    <t>HOMBRE 1</t>
  </si>
  <si>
    <t>18 A [49] AÑOS</t>
  </si>
  <si>
    <t>¿EL HOMBRE USABA SOLO ROPA LIGERA?</t>
  </si>
  <si>
    <t>REVISE 303:</t>
  </si>
  <si>
    <t>EDAD DE 18 A [49]</t>
  </si>
  <si>
    <t>REVISE 304:</t>
  </si>
  <si>
    <t>REVISE 319:</t>
  </si>
  <si>
    <t>REVISE 325: RESULTADO DE HEMOGLOBINA</t>
  </si>
  <si>
    <t>SI HAY OTRO HOMBRE, VAYA A 302 EN LA SIGUIENTE PÁGINA; SI YA NO HAY HOMBRES, FINALICE LA ENTREVISTA.</t>
  </si>
  <si>
    <t>HOMBRE 2</t>
  </si>
  <si>
    <t>SI HAY OTRO HOMBRE, VAYA A 302 EN OTRO CUESTIONARIO; SI YA NO HAY HOMBRES, FINALICE LA ENTREVISTA.</t>
  </si>
  <si>
    <t>OBSERVACIONES DEL [TRABAJADOR DE CAMPO]</t>
  </si>
  <si>
    <t>DEBE COMPLETARSE DESPUÉS DE COMPLETAR LOS BIOMARCADORES</t>
  </si>
  <si>
    <t>OBSERVACIONES DEL SUPERVISOR</t>
  </si>
  <si>
    <t>BIOMARCADOR: NOTAS DE PIE DE PÁGINA</t>
  </si>
  <si>
    <t>(1) Esta sección debe adaptarse al diseño de encuesta específico del país.</t>
  </si>
  <si>
    <t>(2) Elimine la sección para anotar el nombre y número de identificación del supervisor CAPI si la encuesta no tiene supervisores CAPI que sean diferentes a los supervisores del equipo.</t>
  </si>
  <si>
    <t>(3) Ajuste las instrucciones si CAPI recopila los datos del cuestionario para la encuesta o si se recopilan en papel. Las instrucciones para las encuestas impresas se muestran entre corchetes.</t>
  </si>
  <si>
    <t>(4) En los países en donde las balanzas muestran el peso solo con un decimal, conserve solo una casilla después del punto decimal y elimine el primer "9" de los otros tres códigos.</t>
  </si>
  <si>
    <t>(5) Adapte la redacción de las instrucciones para adaptarse a las prácticas locales, como anillos de latón en espiral u otra joyería ornamental que no se puede quitar.</t>
  </si>
  <si>
    <t>(6) Adapte el texto de las instrucciones para adaptarse a las prácticas locales.</t>
  </si>
  <si>
    <t>(7) El límite para anemia grave debe adaptarse al estándar del país.</t>
  </si>
  <si>
    <t>LANGUAGE 2</t>
  </si>
  <si>
    <t>LANGUAGE 3</t>
  </si>
  <si>
    <t>LANGUAGE 4</t>
  </si>
  <si>
    <t>LANGUAGE 5</t>
  </si>
  <si>
    <t>LANGUAGE 6</t>
  </si>
  <si>
    <t>Translation Date</t>
  </si>
  <si>
    <t>10 oct 2019</t>
  </si>
  <si>
    <t>Language Code</t>
  </si>
  <si>
    <t>01</t>
  </si>
  <si>
    <t>02</t>
  </si>
  <si>
    <t>03</t>
  </si>
  <si>
    <t>04</t>
  </si>
  <si>
    <t>05</t>
  </si>
  <si>
    <t>06</t>
  </si>
  <si>
    <t>¿Cuál es la fecha de nacimiento de (NOMBRE)?</t>
  </si>
  <si>
    <t>¿Cuántos años cumplió (NOMBRE) en el último cumpleaños de (NOMBRE)?</t>
  </si>
  <si>
    <t>PIDA CONSENTIMIENTO PARA LA PRUEBA DE ANEMIA A UNO DE LOS PADRES/ADULTO RESPONSABLE:
Como parte de esta encuesta, le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Pedimos que todos los niños menores de 5 años se sometan a una prueba de anemia. Para la prueba de anemia se necesitan unas pocas gotas de sangre de un dedo o del talón. El equipo que se usa para extraer la sangre está limpio y es completamente seguro. Nunca se ha usado antes y se desechará después de la prueba.  
Inmediatamente se le hará la prueba de la anemia y se le dirán los resultados en el momento. El resultado se mantendrá estrictamente confidencial y no lo compartiremos con ninguna otra persona, excepto con otros miembros de nuestro equipo de encuestas.  
¿Tiene alguna pregunta? 
Puede decir que sí o que no. Usted es libre de elegir.
¿Permitirá que (NOMBRE DEL NIÑO) participe en la prueba de anemia?</t>
  </si>
  <si>
    <t>La prueba de anemia de (NOMBRE DEL NIÑO) muestra que tiene anemia grave. Su hijo está muy enfermo y debe llevarlo inmediatamente a un centro de salud.</t>
  </si>
  <si>
    <t>PIDA CONSENTIMIENTO PARA LA PRUEBA DE ANEMIA: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que le saquemos sangre. Inmediatamente se le hará la prueba de la anemia y se le dirán los resultados en el momento. El resultado se mantendrá estrictamente confidencial y no lo compartiremos con ninguna otra persona, excepto con otros miembros de nuestro equipo de encuestas.  
¿Tiene alguna pregunta?  
Usted puede decir que sí o que no. Usted es libre de elegir.  
¿Se hará la prueba de la anemia?</t>
  </si>
  <si>
    <t>PIDA CONSENTIMIENTO PARA LA PRUEBA DE ANEMIA A UNO DE LOS PADRES/ADULTO RESPONSABLE:
Como parte de esta encuesta, le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cada prueba. Inmediatamente se le hará la prueba de la anemia y se le dirán los resultados a usted y a (NOMBRE DEL MENOR) en el momento. El resultado se mantendrá estrictamente confidencial y no lo compartiremos con ninguna otra persona, excepto con otros miembros de nuestro equipo de encuestas.  
¿Tiene alguna pregunta?  
Puede decir que sí o que no. Usted es libre de elegir.  
¿Permitirá que se le haga la prueba de anemia a (NOMBRE DEL MENOR)?</t>
  </si>
  <si>
    <t>PIDA ASENTIMIENTO PARA LA PRUEBA DE ANEMIA AL MENOR ENCUESTADO:  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que le saquemos sangre. Inmediatamente se le hará la prueba de la anemia y se le dirán los resultados a usted y a (NOMBRE DEL PADRE/ADULTO RESPONSABLE) en el momento. El resultado se mantendrá estrictamente confidencial y no lo compartiremos con ninguna otra persona, excepto con otros miembros de nuestro equipo de encuestas.  
¿Tiene alguna pregunta?
Puede decir que sí o que no. Usted es libre de elegir.  
¿Se hará la prueba de la anemia?</t>
  </si>
  <si>
    <t>La prueba de anemia muestra que tiene anemia grave. Usted está muy enferma y debe ir inmediatamente a un centro de salud.</t>
  </si>
  <si>
    <t>PIDA CONSENTIMIENTO PARA LA PRUEBA DE ANEMIA: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la prueba. Inmediatamente se le hará la prueba de la anemia y se le dirán los resultados en el momento. El resultado se mantendrá estrictamente confidencial y no lo compartiremos con ninguna otra persona, excepto con otros miembros de nuestro equipo de encuestas.  
¿Tiene alguna pregunta?  
Puede decir que sí o que no. Usted es libre de elegir.
¿Se hará la prueba de la anemia?</t>
  </si>
  <si>
    <t>PIDA CONSENTIMIENTO PARA LA PRUEBA DE ANEMIA A UNO DE LOS PADRES/ADULTO RESPONSABLE: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la prueba. Inmediatamente se le hará la prueba de la anemia y se le dirán los resultados a usted y a (NOMBRE DEL MENOR) en el momento. El resultado se mantendrá estrictamente confidencial y no lo compartiremos con ninguna otra persona, excepto con otros miembros de nuestro equipo de encuestas.
¿Tiene alguna pregunta?  
Usted puede decir que sí o que no. Usted es libre de elegir.  
¿Permitirá que se le haga la prueba de anemia a (NOMBRE DEL MENOR)?</t>
  </si>
  <si>
    <t>PIDA ASENTIMIENTO PARA LA PRUEBA DE ANEMIA AL MENOR ENCUESTADO:  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que le saquemos sangre. Inmediatamente se le hará la prueba de la anemia y se le dirán los resultados a usted y a (NOMBRE DEL PADRE/ADULTO RESPONSABLE) en el momento. El resultado se mantendrá estrictamente confidencial y no lo compartiremos con ninguna otra persona, excepto con otros miembros de nuestro equipo de encuestas.
¿Tiene alguna pregunta?  
Usted puede decir que sí o que no. Usted es libre de elegir.  
¿Se hará la prueba de la anemia?</t>
  </si>
  <si>
    <t>La prueba de anemia muestra que tiene anemia grave. Usted está muy enfermo y debe ir inmediatamente a un centro de salud.</t>
  </si>
  <si>
    <t>AÑO DE TRABAJO DE CAMPO:</t>
  </si>
  <si>
    <t>CINCO AÑOS ANTES DE LA ENCUESTA:</t>
  </si>
  <si>
    <t>NIÑO MAYOR DE 5:</t>
  </si>
  <si>
    <t>NIÑO MENOR DE 4:</t>
  </si>
  <si>
    <t>NIÑO MENOR DE 3:</t>
  </si>
  <si>
    <t>NIÑO MENOR DE 16:</t>
  </si>
  <si>
    <t>VISITAS DEL ENTREVISTADOR</t>
  </si>
  <si>
    <t>ENTREVISTADOR</t>
  </si>
  <si>
    <t>NÚMERO DE ANTROPOMETRISTA</t>
  </si>
  <si>
    <t>ESCRIBA EL NÚMERO DE LA ANTROPOMETRISTA.</t>
  </si>
  <si>
    <t>ESCRIBA EL NÚMERO DEL MEDIDOR ASISTENTE.</t>
  </si>
  <si>
    <t>ESCRIBA EL NÚMERO DEL MEDIDOR ASISTENTE.
SI NO HAY MEDIDOR ASISTENTE, ESCRIBA 9999.</t>
  </si>
  <si>
    <t>ESCRIBA EL NÚMERO DEL MEDIDOR ASISTENTE.  
SI NO HAY MEDIDOR ASISTENTE, ESCRIBA 9999.</t>
  </si>
  <si>
    <t>NÚMERO DE ASISTENTE</t>
  </si>
  <si>
    <t>FIRME CON SU NOMBRE Y ESCRIBA EL NÚMERO DE LA ANTROPOMETRISTA.</t>
  </si>
  <si>
    <t>REVISE LOS RESULTADOS DE CAPI PARA "LISTA DE BIOMARCADORES/PERSONAS ELEGIBLES" [COLUMNA 11 EN EL CUESTIONARIO DE HOGAR]. ANOTE EL NÚMERO DE LÍNEA Y EL NOMBRE DE TODOS LOS NIÑOS ELEGIBLES ENTRE 0 Y 5 AÑOS EN LA PREGUNTA 102 DE ESTA PÁGINA Y EN LAS PÁGINAS SIGUIENTES, COMENZANDO CON EL PRIMERO EN LA LISTA. SI HAY MÁS DE TRES NIÑOS, UTILICE MÁS CUESTIONARIOS.</t>
  </si>
  <si>
    <t>REVISE LOS RESULTADOS DE CAPI Y ANOTE EL NOMBRE Y EL NÚMERO DE LÍNEA DEL NIÑO.  
[ANOTE EL NOMBRE DE LA COLUMNA 2 EN EL CUESTIONARIO DE HOGAR; ANOTE EL NÚMERO DE LÍNEA DE LA COLUMNA 11 EN EL CUESTIONARIO DE HOGAR].</t>
  </si>
  <si>
    <t>REVISE LOS RESULTADOS DE CAPI PARA “LISTA DE BIOMARCADORES/PERSONAS ELEGIBLES” [COLUMNA 9 DEL CUESTIONARIO DE HOGAR]. ANOTE EL NÚMERO DE LÍNEA, EL NOMBRE, LA EDAD Y EL ESTADO CIVIL DE TODAS LAS MUJERES ELEGIBLES EN 202, 203 Y 204 DE ESTA PÁGINA Y EN LAS PÁGINAS SIGUIENTES, COMENZANDO CON LA PRIMERA EN LA LISTA. SI HAY MÁS DE DOS MUJERES, UTILICE MÁS CUESTIONARIOS.</t>
  </si>
  <si>
    <t>REVISE LOS RESULTADOS CAPI PARA EDAD:  
[REVISE LA COLUMNA 7 EN EL CUESTIONARIO DE HOGAR (EDAD).]</t>
  </si>
  <si>
    <t>REVISE LOS RESULTADOS CAPI PARA ESTADO CIVIL:  
[REVISE LA COLUMNA 8 EN EL CUESTIONARIO DE HOGAR (ESTADO CIVIL).]</t>
  </si>
  <si>
    <t>REVISE LOS RESULTADOS DE CAPI Y ANOTE EL NOMBRE Y EL NÚMERO DE LÍNEA DE LA MUJER.  
[ANOTE EL NOMBRE DE LA COLUMNA 2 EN EL CUESTIONARIO DE HOGAR; ANOTE EL NÚMERO DE LÍNEA DE LA COLUMNA 9 EN EL CUESTIONARIO DE HOGAR].</t>
  </si>
  <si>
    <t>REVISE LOS RESULTADOS DE CAPI Y ANOTE EL NOMBRE Y EL NÚMERO DE LÍNEA DEL HOMBRE.  
[ANOTE EL NOMBRE DE LA COLUMNA 2 EN EL CUESTIONARIO DE HOGAR; ANOTE EL NÚMERO DE LÍNEA DE LA COLUMNA 10 EN EL CUESTIONARIO DE HOGAR].</t>
  </si>
  <si>
    <t>REVISE LOS RESULTADOS DE CAPI PARA “LISTA DE BIOMARCADORES/PERSONAS ELEGIBLES” [COLUMNA 10 DEL CUESTIONARIO DE HOGAR]. ANOTE EL NÚMERO DE LÍNEA, EL NOMBRE, LA EDAD Y EL ESTADO CIVIL DE TODOS LOS HOMBRES ELEGIBLES EN 302, 303 Y 304 DE ESTA PÁGINA Y EN LAS PÁGINAS SIGUIENTES, COMENZANDO CON EL PRIMERO EN LA LISTA. SI HAY MÁS DE DOS HOMBRES, UTILICE MÁS CUESTIONARIOS.</t>
  </si>
  <si>
    <t>NÚMERO DEL SECTOR</t>
  </si>
  <si>
    <t>NOMBRE DEL JEFE DEL HOGAR</t>
  </si>
  <si>
    <t>NÚMERO DEL HOGAR</t>
  </si>
  <si>
    <t>UNIÓN DE HECHO)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</si>
</sst>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b/>
      <sz val="7.5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000000"/>
      <name val="Arial"/>
      <family val="2"/>
    </font>
    <font>
      <sz val="9"/>
      <name val="宋体"/>
      <family val="3"/>
      <charset val="134"/>
    </font>
    <font>
      <sz val="8"/>
      <name val="Arial Narrow"/>
      <family val="2"/>
    </font>
    <font>
      <sz val="8"/>
      <name val="Arial 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horizontal="left" vertical="center"/>
      <protection locked="0"/>
    </xf>
    <xf numFmtId="0" fontId="2" fillId="0" borderId="0"/>
  </cellStyleXfs>
  <cellXfs count="341">
    <xf numFmtId="0" fontId="0" fillId="0" borderId="0" xfId="0">
      <alignment horizontal="left" vertical="center"/>
      <protection locked="0"/>
    </xf>
    <xf numFmtId="49" fontId="7" fillId="0" borderId="0" xfId="1" applyNumberFormat="1" applyFont="1" applyProtection="1">
      <protection locked="0"/>
    </xf>
    <xf numFmtId="49" fontId="2" fillId="0" borderId="0" xfId="1" applyNumberFormat="1" applyProtection="1">
      <protection locked="0"/>
    </xf>
    <xf numFmtId="49" fontId="3" fillId="0" borderId="0" xfId="1" applyNumberFormat="1" applyFont="1" applyAlignment="1" applyProtection="1">
      <alignment horizontal="left" vertical="top"/>
      <protection locked="0"/>
    </xf>
    <xf numFmtId="49" fontId="2" fillId="0" borderId="0" xfId="1" applyNumberFormat="1" applyAlignment="1" applyProtection="1">
      <alignment vertical="top"/>
      <protection locked="0"/>
    </xf>
    <xf numFmtId="49" fontId="3" fillId="0" borderId="0" xfId="1" applyNumberFormat="1" applyFont="1" applyAlignment="1" applyProtection="1">
      <alignment horizontal="left" vertical="top" wrapText="1"/>
      <protection locked="0"/>
    </xf>
    <xf numFmtId="49" fontId="2" fillId="0" borderId="0" xfId="1" applyNumberFormat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/>
      <protection locked="0"/>
    </xf>
    <xf numFmtId="0" fontId="3" fillId="0" borderId="0" xfId="0" applyFont="1" applyAlignment="1">
      <alignment horizontal="right"/>
      <protection locked="0"/>
    </xf>
    <xf numFmtId="0" fontId="3" fillId="0" borderId="15" xfId="0" applyFont="1" applyBorder="1" applyAlignment="1">
      <alignment vertical="top"/>
      <protection locked="0"/>
    </xf>
    <xf numFmtId="0" fontId="3" fillId="0" borderId="16" xfId="0" applyFont="1" applyBorder="1" applyAlignment="1">
      <alignment horizontal="left"/>
      <protection locked="0"/>
    </xf>
    <xf numFmtId="0" fontId="3" fillId="0" borderId="16" xfId="0" applyFont="1" applyBorder="1" applyAlignment="1">
      <alignment vertical="top"/>
      <protection locked="0"/>
    </xf>
    <xf numFmtId="0" fontId="3" fillId="0" borderId="15" xfId="0" applyFont="1" applyBorder="1" applyAlignment="1">
      <alignment horizontal="left"/>
      <protection locked="0"/>
    </xf>
    <xf numFmtId="0" fontId="3" fillId="0" borderId="0" xfId="0" applyFont="1" applyAlignment="1">
      <alignment horizontal="right" vertical="top"/>
      <protection locked="0"/>
    </xf>
    <xf numFmtId="0" fontId="3" fillId="0" borderId="18" xfId="0" applyFont="1" applyBorder="1" applyAlignment="1">
      <alignment vertical="top"/>
      <protection locked="0"/>
    </xf>
    <xf numFmtId="0" fontId="3" fillId="0" borderId="19" xfId="0" applyFont="1" applyBorder="1" applyAlignment="1">
      <alignment horizontal="left"/>
      <protection locked="0"/>
    </xf>
    <xf numFmtId="0" fontId="3" fillId="0" borderId="19" xfId="0" applyFont="1" applyBorder="1" applyAlignment="1">
      <alignment vertical="top"/>
      <protection locked="0"/>
    </xf>
    <xf numFmtId="0" fontId="3" fillId="0" borderId="18" xfId="0" applyFont="1" applyBorder="1" applyAlignment="1">
      <alignment horizontal="left"/>
      <protection locked="0"/>
    </xf>
    <xf numFmtId="0" fontId="3" fillId="0" borderId="0" xfId="0" applyFont="1" applyAlignment="1">
      <alignment wrapText="1"/>
      <protection locked="0"/>
    </xf>
    <xf numFmtId="0" fontId="3" fillId="0" borderId="0" xfId="1" applyFont="1" applyAlignment="1" applyProtection="1">
      <alignment horizontal="left"/>
      <protection locked="0"/>
    </xf>
    <xf numFmtId="0" fontId="14" fillId="0" borderId="0" xfId="1" applyFont="1" applyAlignment="1" applyProtection="1">
      <alignment vertical="center"/>
      <protection locked="0"/>
    </xf>
    <xf numFmtId="0" fontId="3" fillId="0" borderId="0" xfId="1" applyFont="1" applyProtection="1">
      <protection locked="0"/>
    </xf>
    <xf numFmtId="0" fontId="3" fillId="0" borderId="0" xfId="1" applyFont="1" applyProtection="1">
      <protection hidden="1"/>
    </xf>
    <xf numFmtId="0" fontId="3" fillId="0" borderId="11" xfId="1" applyFont="1" applyBorder="1" applyAlignment="1" applyProtection="1">
      <alignment horizontal="left" vertical="center"/>
      <protection locked="0"/>
    </xf>
    <xf numFmtId="49" fontId="3" fillId="0" borderId="11" xfId="1" applyNumberFormat="1" applyFont="1" applyBorder="1" applyAlignment="1" applyProtection="1">
      <alignment horizontal="center" vertical="center"/>
      <protection locked="0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49" fontId="3" fillId="0" borderId="2" xfId="1" applyNumberFormat="1" applyFont="1" applyBorder="1" applyAlignment="1" applyProtection="1">
      <alignment horizontal="center" vertical="center"/>
      <protection locked="0"/>
    </xf>
    <xf numFmtId="49" fontId="3" fillId="0" borderId="9" xfId="1" applyNumberFormat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49" fontId="3" fillId="0" borderId="10" xfId="1" applyNumberFormat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49" fontId="3" fillId="0" borderId="13" xfId="1" applyNumberFormat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49" fontId="3" fillId="0" borderId="0" xfId="1" applyNumberFormat="1" applyFont="1" applyAlignment="1" applyProtection="1">
      <alignment horizontal="left" vertical="center"/>
      <protection locked="0"/>
    </xf>
    <xf numFmtId="0" fontId="3" fillId="0" borderId="10" xfId="1" applyFont="1" applyBorder="1" applyAlignment="1" applyProtection="1">
      <alignment horizontal="left" vertical="center"/>
      <protection locked="0"/>
    </xf>
    <xf numFmtId="0" fontId="3" fillId="0" borderId="13" xfId="1" applyFont="1" applyBorder="1" applyAlignment="1" applyProtection="1">
      <alignment horizontal="left" vertical="center"/>
      <protection locked="0"/>
    </xf>
    <xf numFmtId="49" fontId="3" fillId="0" borderId="2" xfId="1" applyNumberFormat="1" applyFont="1" applyBorder="1" applyAlignment="1" applyProtection="1">
      <alignment horizontal="left" vertical="center"/>
      <protection locked="0"/>
    </xf>
    <xf numFmtId="0" fontId="3" fillId="0" borderId="15" xfId="1" applyFont="1" applyBorder="1" applyAlignment="1" applyProtection="1">
      <alignment horizontal="left" vertical="center"/>
      <protection locked="0"/>
    </xf>
    <xf numFmtId="0" fontId="3" fillId="0" borderId="16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fill" vertical="center"/>
      <protection locked="0"/>
    </xf>
    <xf numFmtId="0" fontId="0" fillId="0" borderId="0" xfId="0" applyAlignment="1">
      <alignment horizontal="fill" vertical="center"/>
      <protection locked="0"/>
    </xf>
    <xf numFmtId="0" fontId="3" fillId="0" borderId="18" xfId="1" applyFont="1" applyBorder="1" applyAlignment="1" applyProtection="1">
      <alignment horizontal="left" vertical="center"/>
      <protection locked="0"/>
    </xf>
    <xf numFmtId="0" fontId="3" fillId="0" borderId="19" xfId="1" applyFont="1" applyBorder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0" fontId="2" fillId="0" borderId="0" xfId="1" applyAlignment="1" applyProtection="1">
      <alignment horizontal="fill" vertical="center"/>
      <protection locked="0"/>
    </xf>
    <xf numFmtId="0" fontId="1" fillId="0" borderId="0" xfId="0" applyFont="1" applyAlignment="1">
      <alignment horizontal="fill" vertical="center"/>
      <protection locked="0"/>
    </xf>
    <xf numFmtId="0" fontId="2" fillId="0" borderId="15" xfId="1" applyBorder="1" applyAlignment="1" applyProtection="1">
      <alignment horizontal="left" vertical="center"/>
      <protection locked="0"/>
    </xf>
    <xf numFmtId="0" fontId="2" fillId="0" borderId="17" xfId="1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left" vertical="center"/>
      <protection locked="0"/>
    </xf>
    <xf numFmtId="0" fontId="2" fillId="0" borderId="18" xfId="1" applyBorder="1" applyAlignment="1" applyProtection="1">
      <alignment horizontal="left" vertical="center"/>
      <protection locked="0"/>
    </xf>
    <xf numFmtId="0" fontId="2" fillId="0" borderId="20" xfId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right" vertical="center"/>
      <protection locked="0"/>
    </xf>
    <xf numFmtId="0" fontId="3" fillId="0" borderId="0" xfId="1" quotePrefix="1" applyFont="1" applyAlignment="1" applyProtection="1">
      <alignment horizontal="right" vertical="center"/>
      <protection locked="0"/>
    </xf>
    <xf numFmtId="0" fontId="3" fillId="0" borderId="0" xfId="1" quotePrefix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11" xfId="1" applyFont="1" applyBorder="1" applyAlignment="1" applyProtection="1">
      <alignment horizontal="right" vertical="center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2" fillId="0" borderId="16" xfId="1" applyBorder="1" applyAlignment="1" applyProtection="1">
      <alignment horizontal="left" vertical="center"/>
      <protection locked="0"/>
    </xf>
    <xf numFmtId="0" fontId="5" fillId="0" borderId="19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2" fillId="0" borderId="19" xfId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49" fontId="3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fill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right" vertical="center"/>
      <protection locked="0"/>
    </xf>
    <xf numFmtId="0" fontId="1" fillId="0" borderId="0" xfId="0" applyFont="1">
      <alignment horizontal="lef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49" fontId="3" fillId="0" borderId="0" xfId="1" quotePrefix="1" applyNumberFormat="1" applyFont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49" fontId="3" fillId="0" borderId="5" xfId="1" applyNumberFormat="1" applyFont="1" applyBorder="1" applyAlignment="1" applyProtection="1">
      <alignment horizontal="left" vertical="center"/>
      <protection locked="0"/>
    </xf>
    <xf numFmtId="0" fontId="3" fillId="0" borderId="0" xfId="1" quotePrefix="1" applyFont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right" vertical="center"/>
      <protection locked="0"/>
    </xf>
    <xf numFmtId="0" fontId="0" fillId="0" borderId="0" xfId="0" quotePrefix="1" applyAlignment="1">
      <alignment horizontal="right" vertical="center"/>
      <protection locked="0"/>
    </xf>
    <xf numFmtId="0" fontId="0" fillId="0" borderId="0" xfId="0" applyAlignment="1">
      <alignment horizontal="right" vertical="center"/>
      <protection locked="0"/>
    </xf>
    <xf numFmtId="0" fontId="3" fillId="0" borderId="0" xfId="0" applyFont="1">
      <alignment horizontal="left" vertical="center"/>
      <protection locked="0"/>
    </xf>
    <xf numFmtId="0" fontId="0" fillId="0" borderId="0" xfId="0" applyAlignment="1">
      <alignment vertical="top"/>
      <protection locked="0"/>
    </xf>
    <xf numFmtId="0" fontId="4" fillId="0" borderId="0" xfId="0" applyFont="1">
      <alignment horizontal="left" vertical="center"/>
      <protection locked="0"/>
    </xf>
    <xf numFmtId="0" fontId="3" fillId="0" borderId="20" xfId="0" applyFont="1" applyBorder="1">
      <alignment horizontal="left" vertical="center"/>
      <protection locked="0"/>
    </xf>
    <xf numFmtId="0" fontId="3" fillId="0" borderId="21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left" vertical="center" textRotation="255"/>
      <protection locked="0"/>
    </xf>
    <xf numFmtId="0" fontId="7" fillId="0" borderId="0" xfId="1" applyFont="1" applyAlignment="1" applyProtection="1">
      <alignment horizontal="left" vertical="center" textRotation="255"/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0" fontId="3" fillId="0" borderId="26" xfId="0" applyFont="1" applyBorder="1">
      <alignment horizontal="left" vertical="center"/>
      <protection locked="0"/>
    </xf>
    <xf numFmtId="0" fontId="3" fillId="0" borderId="27" xfId="0" applyFont="1" applyBorder="1">
      <alignment horizontal="left" vertical="center"/>
      <protection locked="0"/>
    </xf>
    <xf numFmtId="0" fontId="3" fillId="0" borderId="28" xfId="0" applyFont="1" applyBorder="1">
      <alignment horizontal="left" vertical="center"/>
      <protection locked="0"/>
    </xf>
    <xf numFmtId="0" fontId="3" fillId="0" borderId="29" xfId="0" applyFont="1" applyBorder="1">
      <alignment horizontal="left" vertical="center"/>
      <protection locked="0"/>
    </xf>
    <xf numFmtId="0" fontId="3" fillId="0" borderId="30" xfId="0" applyFont="1" applyBorder="1">
      <alignment horizontal="left" vertical="center"/>
      <protection locked="0"/>
    </xf>
    <xf numFmtId="0" fontId="3" fillId="0" borderId="15" xfId="0" applyFont="1" applyBorder="1">
      <alignment horizontal="left" vertical="center"/>
      <protection locked="0"/>
    </xf>
    <xf numFmtId="0" fontId="3" fillId="0" borderId="16" xfId="0" applyFont="1" applyBorder="1">
      <alignment horizontal="left" vertical="center"/>
      <protection locked="0"/>
    </xf>
    <xf numFmtId="0" fontId="3" fillId="0" borderId="18" xfId="0" applyFont="1" applyBorder="1">
      <alignment horizontal="left" vertical="center"/>
      <protection locked="0"/>
    </xf>
    <xf numFmtId="0" fontId="3" fillId="0" borderId="19" xfId="0" applyFont="1" applyBorder="1">
      <alignment horizontal="left" vertical="center"/>
      <protection locked="0"/>
    </xf>
    <xf numFmtId="0" fontId="3" fillId="0" borderId="10" xfId="0" applyFont="1" applyBorder="1">
      <alignment horizontal="left" vertical="center"/>
      <protection locked="0"/>
    </xf>
    <xf numFmtId="0" fontId="3" fillId="0" borderId="6" xfId="0" applyFont="1" applyBorder="1">
      <alignment horizontal="left" vertical="center"/>
      <protection locked="0"/>
    </xf>
    <xf numFmtId="0" fontId="3" fillId="0" borderId="33" xfId="0" applyFont="1" applyBorder="1">
      <alignment horizontal="left" vertical="center"/>
      <protection locked="0"/>
    </xf>
    <xf numFmtId="0" fontId="3" fillId="0" borderId="34" xfId="0" applyFont="1" applyBorder="1">
      <alignment horizontal="left" vertical="center"/>
      <protection locked="0"/>
    </xf>
    <xf numFmtId="0" fontId="3" fillId="0" borderId="35" xfId="0" applyFont="1" applyBorder="1">
      <alignment horizontal="left" vertical="center"/>
      <protection locked="0"/>
    </xf>
    <xf numFmtId="0" fontId="3" fillId="0" borderId="17" xfId="0" applyFont="1" applyBorder="1">
      <alignment horizontal="left" vertical="center"/>
      <protection locked="0"/>
    </xf>
    <xf numFmtId="0" fontId="3" fillId="0" borderId="36" xfId="0" applyFont="1" applyBorder="1">
      <alignment horizontal="left" vertical="center"/>
      <protection locked="0"/>
    </xf>
    <xf numFmtId="0" fontId="3" fillId="0" borderId="0" xfId="0" applyFont="1" applyAlignment="1">
      <alignment horizontal="right" vertical="center"/>
      <protection locked="0"/>
    </xf>
    <xf numFmtId="0" fontId="3" fillId="2" borderId="6" xfId="0" applyFont="1" applyFill="1" applyBorder="1">
      <alignment horizontal="left" vertical="center"/>
      <protection locked="0"/>
    </xf>
    <xf numFmtId="0" fontId="3" fillId="2" borderId="0" xfId="0" applyFont="1" applyFill="1">
      <alignment horizontal="left" vertical="center"/>
      <protection locked="0"/>
    </xf>
    <xf numFmtId="0" fontId="3" fillId="2" borderId="10" xfId="0" applyFont="1" applyFill="1" applyBorder="1">
      <alignment horizontal="left" vertical="center"/>
      <protection locked="0"/>
    </xf>
    <xf numFmtId="0" fontId="3" fillId="2" borderId="18" xfId="0" applyFont="1" applyFill="1" applyBorder="1">
      <alignment horizontal="left" vertical="center"/>
      <protection locked="0"/>
    </xf>
    <xf numFmtId="0" fontId="3" fillId="2" borderId="20" xfId="0" applyFont="1" applyFill="1" applyBorder="1">
      <alignment horizontal="left" vertical="center"/>
      <protection locked="0"/>
    </xf>
    <xf numFmtId="0" fontId="3" fillId="2" borderId="19" xfId="0" applyFont="1" applyFill="1" applyBorder="1">
      <alignment horizontal="left" vertical="center"/>
      <protection locked="0"/>
    </xf>
    <xf numFmtId="0" fontId="0" fillId="0" borderId="20" xfId="0" applyBorder="1">
      <alignment horizontal="left" vertical="center"/>
      <protection locked="0"/>
    </xf>
    <xf numFmtId="0" fontId="3" fillId="0" borderId="37" xfId="0" applyFont="1" applyBorder="1">
      <alignment horizontal="left" vertical="center"/>
      <protection locked="0"/>
    </xf>
    <xf numFmtId="0" fontId="3" fillId="0" borderId="38" xfId="0" applyFont="1" applyBorder="1">
      <alignment horizontal="left" vertical="center"/>
      <protection locked="0"/>
    </xf>
    <xf numFmtId="0" fontId="0" fillId="0" borderId="26" xfId="0" applyBorder="1">
      <alignment horizontal="left" vertical="center"/>
      <protection locked="0"/>
    </xf>
    <xf numFmtId="0" fontId="0" fillId="0" borderId="27" xfId="0" applyBorder="1">
      <alignment horizontal="left" vertical="center"/>
      <protection locked="0"/>
    </xf>
    <xf numFmtId="0" fontId="3" fillId="0" borderId="29" xfId="0" applyFont="1" applyBorder="1" applyAlignment="1">
      <alignment horizontal="center" vertical="center"/>
      <protection locked="0"/>
    </xf>
    <xf numFmtId="0" fontId="0" fillId="0" borderId="29" xfId="0" applyBorder="1">
      <alignment horizontal="left" vertical="center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  <protection locked="0"/>
    </xf>
    <xf numFmtId="0" fontId="0" fillId="0" borderId="0" xfId="0" quotePrefix="1">
      <alignment horizontal="left" vertical="center"/>
      <protection locked="0"/>
    </xf>
    <xf numFmtId="49" fontId="2" fillId="0" borderId="0" xfId="1" quotePrefix="1" applyNumberFormat="1" applyProtection="1">
      <protection locked="0"/>
    </xf>
    <xf numFmtId="0" fontId="7" fillId="0" borderId="0" xfId="1" applyFont="1" applyAlignment="1" applyProtection="1">
      <alignment vertical="center"/>
      <protection locked="0"/>
    </xf>
    <xf numFmtId="0" fontId="0" fillId="0" borderId="2" xfId="0" applyBorder="1">
      <alignment horizontal="left" vertical="center"/>
      <protection locked="0"/>
    </xf>
    <xf numFmtId="0" fontId="0" fillId="0" borderId="11" xfId="0" applyBorder="1">
      <alignment horizontal="left" vertical="center"/>
      <protection locked="0"/>
    </xf>
    <xf numFmtId="0" fontId="0" fillId="0" borderId="13" xfId="0" applyBorder="1">
      <alignment horizontal="left" vertical="center"/>
      <protection locked="0"/>
    </xf>
    <xf numFmtId="0" fontId="1" fillId="0" borderId="2" xfId="0" applyFont="1" applyBorder="1">
      <alignment horizontal="left" vertical="center"/>
      <protection locked="0"/>
    </xf>
    <xf numFmtId="0" fontId="1" fillId="0" borderId="11" xfId="0" applyFont="1" applyBorder="1">
      <alignment horizontal="left" vertical="center"/>
      <protection locked="0"/>
    </xf>
    <xf numFmtId="0" fontId="1" fillId="0" borderId="13" xfId="0" applyFont="1" applyBorder="1">
      <alignment horizontal="left" vertical="center"/>
      <protection locked="0"/>
    </xf>
    <xf numFmtId="0" fontId="3" fillId="0" borderId="0" xfId="1" quotePrefix="1" applyFont="1" applyAlignment="1" applyProtection="1">
      <alignment horizontal="fill" vertical="center"/>
      <protection locked="0"/>
    </xf>
    <xf numFmtId="0" fontId="0" fillId="0" borderId="4" xfId="0" applyBorder="1">
      <alignment horizontal="left" vertical="center"/>
      <protection locked="0"/>
    </xf>
    <xf numFmtId="0" fontId="0" fillId="0" borderId="14" xfId="0" applyBorder="1">
      <alignment horizontal="left" vertical="center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fill" vertical="center"/>
      <protection locked="0"/>
    </xf>
    <xf numFmtId="0" fontId="1" fillId="0" borderId="6" xfId="0" applyFont="1" applyBorder="1" applyAlignment="1">
      <alignment horizontal="fill" vertical="center"/>
      <protection locked="0"/>
    </xf>
    <xf numFmtId="0" fontId="10" fillId="0" borderId="20" xfId="1" applyFont="1" applyBorder="1" applyAlignment="1" applyProtection="1">
      <alignment horizontal="left" vertical="center"/>
      <protection locked="0"/>
    </xf>
    <xf numFmtId="0" fontId="1" fillId="0" borderId="7" xfId="0" applyFont="1" applyBorder="1">
      <alignment horizontal="left" vertical="center"/>
      <protection locked="0"/>
    </xf>
    <xf numFmtId="0" fontId="1" fillId="0" borderId="4" xfId="0" applyFont="1" applyBorder="1">
      <alignment horizontal="left" vertical="center"/>
      <protection locked="0"/>
    </xf>
    <xf numFmtId="0" fontId="1" fillId="0" borderId="14" xfId="0" applyFont="1" applyBorder="1">
      <alignment horizontal="left" vertical="center"/>
      <protection locked="0"/>
    </xf>
    <xf numFmtId="0" fontId="1" fillId="0" borderId="8" xfId="0" applyFont="1" applyBorder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49" fontId="3" fillId="0" borderId="5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vertical="top" wrapText="1"/>
      <protection locked="0"/>
    </xf>
    <xf numFmtId="0" fontId="3" fillId="0" borderId="20" xfId="1" applyFont="1" applyBorder="1" applyAlignment="1" applyProtection="1">
      <alignment vertical="top"/>
      <protection locked="0"/>
    </xf>
    <xf numFmtId="0" fontId="3" fillId="0" borderId="20" xfId="1" applyFont="1" applyBorder="1" applyAlignment="1" applyProtection="1">
      <alignment horizontal="fill" vertical="center"/>
      <protection locked="0"/>
    </xf>
    <xf numFmtId="0" fontId="0" fillId="0" borderId="20" xfId="0" applyBorder="1" applyAlignment="1">
      <alignment horizontal="fill" vertical="center"/>
      <protection locked="0"/>
    </xf>
    <xf numFmtId="0" fontId="3" fillId="0" borderId="20" xfId="1" quotePrefix="1" applyFont="1" applyBorder="1" applyAlignment="1" applyProtection="1">
      <alignment horizontal="fill" vertical="center"/>
      <protection locked="0"/>
    </xf>
    <xf numFmtId="0" fontId="3" fillId="0" borderId="20" xfId="1" quotePrefix="1" applyFont="1" applyBorder="1" applyAlignment="1" applyProtection="1">
      <alignment horizontal="right" vertical="center"/>
      <protection locked="0"/>
    </xf>
    <xf numFmtId="0" fontId="3" fillId="0" borderId="17" xfId="1" applyFont="1" applyBorder="1" applyAlignment="1" applyProtection="1">
      <alignment vertical="top"/>
      <protection locked="0"/>
    </xf>
    <xf numFmtId="0" fontId="0" fillId="0" borderId="17" xfId="0" applyBorder="1">
      <alignment horizontal="left" vertical="center"/>
      <protection locked="0"/>
    </xf>
    <xf numFmtId="0" fontId="3" fillId="0" borderId="17" xfId="1" applyFont="1" applyBorder="1" applyAlignment="1" applyProtection="1">
      <alignment horizontal="fill" vertical="center"/>
      <protection locked="0"/>
    </xf>
    <xf numFmtId="0" fontId="0" fillId="0" borderId="17" xfId="0" applyBorder="1" applyAlignment="1">
      <alignment horizontal="fill" vertical="center"/>
      <protection locked="0"/>
    </xf>
    <xf numFmtId="0" fontId="3" fillId="0" borderId="17" xfId="1" quotePrefix="1" applyFont="1" applyBorder="1" applyAlignment="1" applyProtection="1">
      <alignment horizontal="fill" vertical="center"/>
      <protection locked="0"/>
    </xf>
    <xf numFmtId="0" fontId="3" fillId="0" borderId="17" xfId="1" quotePrefix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right" vertical="top"/>
      <protection hidden="1"/>
    </xf>
    <xf numFmtId="0" fontId="3" fillId="0" borderId="0" xfId="1" applyFont="1" applyAlignment="1" applyProtection="1">
      <alignment horizontal="right" vertical="top"/>
      <protection locked="0"/>
    </xf>
    <xf numFmtId="0" fontId="3" fillId="0" borderId="0" xfId="1" applyFont="1" applyAlignment="1" applyProtection="1">
      <alignment horizontal="center" vertical="top" wrapText="1"/>
      <protection hidden="1"/>
    </xf>
    <xf numFmtId="0" fontId="1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  <protection hidden="1"/>
    </xf>
    <xf numFmtId="0" fontId="17" fillId="0" borderId="0" xfId="1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left" vertical="top" wrapText="1"/>
      <protection hidden="1"/>
    </xf>
    <xf numFmtId="0" fontId="3" fillId="0" borderId="6" xfId="1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/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  <protection locked="0"/>
    </xf>
    <xf numFmtId="0" fontId="0" fillId="0" borderId="0" xfId="0" quotePrefix="1" applyAlignment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3" borderId="22" xfId="1" applyFont="1" applyFill="1" applyBorder="1" applyAlignment="1" applyProtection="1">
      <alignment horizontal="left" vertical="center"/>
      <protection locked="0"/>
    </xf>
    <xf numFmtId="0" fontId="0" fillId="0" borderId="6" xfId="0" applyBorder="1">
      <alignment horizontal="left" vertical="center"/>
      <protection locked="0"/>
    </xf>
    <xf numFmtId="0" fontId="0" fillId="0" borderId="12" xfId="0" applyBorder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3" fillId="0" borderId="6" xfId="1" applyFont="1" applyBorder="1" applyAlignment="1" applyProtection="1">
      <alignment vertical="top" wrapText="1"/>
      <protection hidden="1"/>
    </xf>
    <xf numFmtId="0" fontId="17" fillId="0" borderId="6" xfId="1" applyFont="1" applyBorder="1" applyAlignment="1" applyProtection="1">
      <alignment horizontal="left" vertical="top" wrapText="1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1" fillId="0" borderId="6" xfId="0" applyFont="1" applyBorder="1">
      <alignment horizontal="left" vertical="center"/>
      <protection locked="0"/>
    </xf>
    <xf numFmtId="49" fontId="3" fillId="3" borderId="22" xfId="1" applyNumberFormat="1" applyFont="1" applyFill="1" applyBorder="1" applyAlignment="1" applyProtection="1">
      <alignment horizontal="left" vertical="center"/>
      <protection locked="0"/>
    </xf>
    <xf numFmtId="0" fontId="0" fillId="3" borderId="22" xfId="0" applyFill="1" applyBorder="1">
      <alignment horizontal="left" vertical="center"/>
      <protection locked="0"/>
    </xf>
    <xf numFmtId="0" fontId="1" fillId="3" borderId="22" xfId="0" applyFont="1" applyFill="1" applyBorder="1">
      <alignment horizontal="left" vertical="center"/>
      <protection locked="0"/>
    </xf>
    <xf numFmtId="49" fontId="3" fillId="3" borderId="4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  <protection locked="0"/>
    </xf>
    <xf numFmtId="0" fontId="0" fillId="0" borderId="7" xfId="0" applyBorder="1">
      <alignment horizontal="left" vertical="center"/>
      <protection locked="0"/>
    </xf>
    <xf numFmtId="0" fontId="1" fillId="0" borderId="3" xfId="0" applyFont="1" applyBorder="1">
      <alignment horizontal="left" vertical="center"/>
      <protection locked="0"/>
    </xf>
    <xf numFmtId="0" fontId="1" fillId="0" borderId="12" xfId="0" applyFont="1" applyBorder="1">
      <alignment horizontal="left" vertical="center"/>
      <protection locked="0"/>
    </xf>
    <xf numFmtId="49" fontId="8" fillId="0" borderId="6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left" vertical="top" wrapText="1"/>
      <protection locked="0"/>
    </xf>
    <xf numFmtId="0" fontId="3" fillId="3" borderId="43" xfId="1" applyFont="1" applyFill="1" applyBorder="1" applyAlignment="1" applyProtection="1">
      <alignment horizontal="left" vertical="center"/>
      <protection locked="0"/>
    </xf>
    <xf numFmtId="0" fontId="3" fillId="3" borderId="41" xfId="1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>
      <alignment horizontal="left" vertical="center"/>
      <protection locked="0"/>
    </xf>
    <xf numFmtId="49" fontId="3" fillId="0" borderId="0" xfId="1" applyNumberFormat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left" vertical="center"/>
      <protection locked="0"/>
    </xf>
    <xf numFmtId="0" fontId="3" fillId="0" borderId="14" xfId="1" applyFont="1" applyBorder="1" applyAlignment="1" applyProtection="1">
      <alignment horizontal="left" vertical="center"/>
      <protection locked="0"/>
    </xf>
    <xf numFmtId="0" fontId="3" fillId="0" borderId="45" xfId="1" applyFont="1" applyBorder="1" applyAlignment="1" applyProtection="1">
      <alignment horizontal="left" vertical="center"/>
      <protection locked="0"/>
    </xf>
    <xf numFmtId="0" fontId="3" fillId="0" borderId="46" xfId="1" applyFont="1" applyBorder="1" applyAlignment="1" applyProtection="1">
      <alignment horizontal="left" vertical="center"/>
      <protection locked="0"/>
    </xf>
    <xf numFmtId="0" fontId="3" fillId="0" borderId="47" xfId="1" applyFont="1" applyBorder="1" applyAlignment="1" applyProtection="1">
      <alignment horizontal="left" vertical="center"/>
      <protection locked="0"/>
    </xf>
    <xf numFmtId="0" fontId="3" fillId="0" borderId="48" xfId="1" applyFont="1" applyBorder="1" applyAlignment="1" applyProtection="1">
      <alignment horizontal="left" vertical="center"/>
      <protection locked="0"/>
    </xf>
    <xf numFmtId="0" fontId="3" fillId="0" borderId="49" xfId="1" applyFont="1" applyBorder="1" applyAlignment="1" applyProtection="1">
      <alignment horizontal="left" vertical="center"/>
      <protection locked="0"/>
    </xf>
    <xf numFmtId="0" fontId="3" fillId="0" borderId="50" xfId="1" applyFont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23" xfId="0" applyFont="1" applyBorder="1" applyAlignment="1">
      <alignment horizontal="left"/>
      <protection locked="0"/>
    </xf>
    <xf numFmtId="0" fontId="3" fillId="0" borderId="24" xfId="0" applyFont="1" applyBorder="1" applyAlignment="1">
      <alignment horizontal="left"/>
      <protection locked="0"/>
    </xf>
    <xf numFmtId="0" fontId="3" fillId="0" borderId="25" xfId="0" applyFont="1" applyBorder="1" applyAlignment="1">
      <alignment horizontal="left"/>
      <protection locked="0"/>
    </xf>
    <xf numFmtId="0" fontId="0" fillId="0" borderId="25" xfId="0" applyBorder="1">
      <alignment horizontal="left" vertical="center"/>
      <protection locked="0"/>
    </xf>
    <xf numFmtId="0" fontId="3" fillId="0" borderId="0" xfId="0" applyFont="1" applyAlignment="1">
      <alignment horizontal="left"/>
      <protection locked="0"/>
    </xf>
    <xf numFmtId="0" fontId="3" fillId="0" borderId="27" xfId="0" applyFont="1" applyBorder="1" applyAlignment="1">
      <alignment horizontal="center"/>
      <protection locked="0"/>
    </xf>
    <xf numFmtId="0" fontId="3" fillId="0" borderId="27" xfId="0" applyFont="1" applyBorder="1" applyAlignment="1">
      <alignment horizontal="left"/>
      <protection locked="0"/>
    </xf>
    <xf numFmtId="0" fontId="3" fillId="0" borderId="20" xfId="0" applyFont="1" applyBorder="1" applyAlignment="1">
      <alignment horizontal="left"/>
      <protection locked="0"/>
    </xf>
    <xf numFmtId="0" fontId="3" fillId="0" borderId="10" xfId="0" applyFont="1" applyBorder="1" applyAlignment="1">
      <alignment horizontal="left"/>
      <protection locked="0"/>
    </xf>
    <xf numFmtId="0" fontId="0" fillId="0" borderId="27" xfId="0" applyBorder="1" applyAlignment="1">
      <alignment horizontal="center" vertical="top"/>
      <protection locked="0"/>
    </xf>
    <xf numFmtId="0" fontId="3" fillId="0" borderId="28" xfId="0" applyFont="1" applyBorder="1" applyAlignment="1">
      <alignment horizontal="left"/>
      <protection locked="0"/>
    </xf>
    <xf numFmtId="0" fontId="3" fillId="0" borderId="29" xfId="0" applyFont="1" applyBorder="1" applyAlignment="1">
      <alignment horizontal="left"/>
      <protection locked="0"/>
    </xf>
    <xf numFmtId="0" fontId="3" fillId="0" borderId="30" xfId="0" applyFont="1" applyBorder="1" applyAlignment="1">
      <alignment horizontal="left"/>
      <protection locked="0"/>
    </xf>
    <xf numFmtId="0" fontId="0" fillId="0" borderId="30" xfId="0" applyBorder="1">
      <alignment horizontal="left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right" vertical="top"/>
      <protection hidden="1"/>
    </xf>
    <xf numFmtId="0" fontId="19" fillId="0" borderId="0" xfId="1" applyFont="1" applyAlignment="1" applyProtection="1">
      <alignment horizontal="righ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0" xfId="0" quotePrefix="1" applyFont="1">
      <alignment horizontal="left" vertical="center"/>
      <protection locked="0"/>
    </xf>
    <xf numFmtId="0" fontId="3" fillId="0" borderId="0" xfId="0" applyFont="1" applyAlignment="1">
      <alignment vertical="center"/>
      <protection locked="0"/>
    </xf>
    <xf numFmtId="0" fontId="3" fillId="0" borderId="0" xfId="0" applyFont="1" applyAlignment="1">
      <protection locked="0"/>
    </xf>
    <xf numFmtId="0" fontId="3" fillId="0" borderId="0" xfId="0" applyFont="1" applyAlignment="1" applyProtection="1">
      <alignment horizontal="right"/>
      <protection hidden="1"/>
    </xf>
    <xf numFmtId="0" fontId="3" fillId="0" borderId="23" xfId="0" applyFont="1" applyBorder="1">
      <alignment horizontal="left" vertical="center"/>
      <protection locked="0"/>
    </xf>
    <xf numFmtId="0" fontId="3" fillId="0" borderId="24" xfId="0" applyFont="1" applyBorder="1">
      <alignment horizontal="left" vertical="center"/>
      <protection locked="0"/>
    </xf>
    <xf numFmtId="0" fontId="3" fillId="0" borderId="25" xfId="0" applyFont="1" applyBorder="1">
      <alignment horizontal="left" vertical="center"/>
      <protection locked="0"/>
    </xf>
    <xf numFmtId="0" fontId="3" fillId="0" borderId="0" xfId="0" applyFont="1" applyAlignment="1">
      <alignment horizontal="fill" vertical="center"/>
      <protection locked="0"/>
    </xf>
    <xf numFmtId="0" fontId="3" fillId="0" borderId="10" xfId="0" applyFont="1" applyBorder="1" applyAlignment="1">
      <alignment horizontal="fill" vertical="center"/>
      <protection locked="0"/>
    </xf>
    <xf numFmtId="0" fontId="3" fillId="0" borderId="31" xfId="0" applyFont="1" applyBorder="1">
      <alignment horizontal="left" vertical="center"/>
      <protection locked="0"/>
    </xf>
    <xf numFmtId="0" fontId="3" fillId="0" borderId="32" xfId="0" applyFont="1" applyBorder="1">
      <alignment horizontal="left" vertical="center"/>
      <protection locked="0"/>
    </xf>
    <xf numFmtId="0" fontId="0" fillId="0" borderId="3" xfId="0" applyBorder="1">
      <alignment horizontal="left" vertical="center"/>
      <protection locked="0"/>
    </xf>
    <xf numFmtId="0" fontId="3" fillId="0" borderId="22" xfId="1" applyFont="1" applyBorder="1" applyAlignment="1" applyProtection="1">
      <alignment horizontal="left" vertical="center"/>
      <protection locked="0"/>
    </xf>
    <xf numFmtId="0" fontId="0" fillId="0" borderId="22" xfId="0" applyBorder="1">
      <alignment horizontal="left" vertical="center"/>
      <protection locked="0"/>
    </xf>
    <xf numFmtId="0" fontId="3" fillId="0" borderId="0" xfId="1" applyFont="1" applyAlignment="1" applyProtection="1">
      <alignment vertical="top"/>
      <protection hidden="1"/>
    </xf>
    <xf numFmtId="0" fontId="21" fillId="0" borderId="0" xfId="0" applyFont="1">
      <alignment horizontal="left" vertical="center"/>
      <protection locked="0"/>
    </xf>
    <xf numFmtId="0" fontId="0" fillId="0" borderId="0" xfId="0" applyAlignment="1">
      <alignment horizontal="left" vertical="center" wrapText="1"/>
      <protection locked="0"/>
    </xf>
    <xf numFmtId="49" fontId="3" fillId="4" borderId="39" xfId="1" applyNumberFormat="1" applyFont="1" applyFill="1" applyBorder="1" applyAlignment="1" applyProtection="1">
      <alignment horizontal="center" vertical="center"/>
      <protection locked="0"/>
    </xf>
    <xf numFmtId="49" fontId="3" fillId="4" borderId="39" xfId="1" applyNumberFormat="1" applyFont="1" applyFill="1" applyBorder="1" applyAlignment="1" applyProtection="1">
      <alignment horizontal="left" vertical="center"/>
      <protection locked="0"/>
    </xf>
    <xf numFmtId="0" fontId="3" fillId="4" borderId="39" xfId="1" applyFont="1" applyFill="1" applyBorder="1" applyAlignment="1" applyProtection="1">
      <alignment horizontal="left" vertical="center"/>
      <protection locked="0"/>
    </xf>
    <xf numFmtId="0" fontId="0" fillId="4" borderId="39" xfId="0" applyFill="1" applyBorder="1">
      <alignment horizontal="left" vertical="center"/>
      <protection locked="0"/>
    </xf>
    <xf numFmtId="0" fontId="0" fillId="4" borderId="40" xfId="0" applyFill="1" applyBorder="1">
      <alignment horizontal="left" vertical="center"/>
      <protection locked="0"/>
    </xf>
    <xf numFmtId="0" fontId="0" fillId="4" borderId="42" xfId="0" applyFill="1" applyBorder="1">
      <alignment horizontal="left" vertical="center"/>
      <protection locked="0"/>
    </xf>
    <xf numFmtId="0" fontId="0" fillId="4" borderId="0" xfId="0" applyFill="1">
      <alignment horizontal="left" vertical="center"/>
      <protection locked="0"/>
    </xf>
    <xf numFmtId="0" fontId="3" fillId="4" borderId="43" xfId="1" applyFont="1" applyFill="1" applyBorder="1" applyAlignment="1" applyProtection="1">
      <alignment horizontal="left" vertical="center"/>
      <protection locked="0"/>
    </xf>
    <xf numFmtId="0" fontId="3" fillId="4" borderId="41" xfId="1" applyFont="1" applyFill="1" applyBorder="1" applyAlignment="1" applyProtection="1">
      <alignment horizontal="left" vertical="center"/>
      <protection locked="0"/>
    </xf>
    <xf numFmtId="49" fontId="3" fillId="4" borderId="41" xfId="1" applyNumberFormat="1" applyFont="1" applyFill="1" applyBorder="1" applyAlignment="1" applyProtection="1">
      <alignment horizontal="center" vertical="center"/>
      <protection locked="0"/>
    </xf>
    <xf numFmtId="49" fontId="3" fillId="4" borderId="22" xfId="1" applyNumberFormat="1" applyFont="1" applyFill="1" applyBorder="1" applyAlignment="1" applyProtection="1">
      <alignment horizontal="left" vertical="center"/>
      <protection locked="0"/>
    </xf>
    <xf numFmtId="0" fontId="3" fillId="4" borderId="22" xfId="1" applyFont="1" applyFill="1" applyBorder="1" applyAlignment="1" applyProtection="1">
      <alignment horizontal="left" vertical="center"/>
      <protection locked="0"/>
    </xf>
    <xf numFmtId="0" fontId="0" fillId="4" borderId="22" xfId="0" applyFill="1" applyBorder="1">
      <alignment horizontal="left" vertical="center"/>
      <protection locked="0"/>
    </xf>
    <xf numFmtId="0" fontId="1" fillId="4" borderId="22" xfId="0" applyFont="1" applyFill="1" applyBorder="1">
      <alignment horizontal="left" vertical="center"/>
      <protection locked="0"/>
    </xf>
    <xf numFmtId="0" fontId="1" fillId="4" borderId="44" xfId="0" applyFont="1" applyFill="1" applyBorder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left" vertical="top"/>
      <protection locked="0"/>
    </xf>
    <xf numFmtId="0" fontId="0" fillId="0" borderId="0" xfId="0" applyAlignment="1">
      <alignment vertical="top" wrapText="1"/>
      <protection locked="0"/>
    </xf>
    <xf numFmtId="49" fontId="3" fillId="0" borderId="0" xfId="1" applyNumberFormat="1" applyFont="1" applyAlignment="1" applyProtection="1">
      <alignment vertical="top" wrapText="1"/>
      <protection locked="0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  <protection locked="0"/>
    </xf>
    <xf numFmtId="0" fontId="3" fillId="0" borderId="0" xfId="0" applyFont="1" applyAlignment="1">
      <alignment horizontal="center" vertical="center"/>
      <protection locked="0"/>
    </xf>
    <xf numFmtId="0" fontId="3" fillId="0" borderId="0" xfId="0" quotePrefix="1" applyFont="1" applyAlignment="1">
      <alignment horizontal="right" wrapText="1"/>
      <protection locked="0"/>
    </xf>
    <xf numFmtId="0" fontId="3" fillId="0" borderId="0" xfId="0" applyFont="1" applyAlignment="1">
      <alignment horizontal="right" wrapText="1"/>
      <protection locked="0"/>
    </xf>
    <xf numFmtId="0" fontId="3" fillId="0" borderId="0" xfId="0" quotePrefix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 horizontal="left" vertical="center" wrapText="1"/>
      <protection locked="0"/>
    </xf>
    <xf numFmtId="0" fontId="3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vertical="top" wrapText="1"/>
      <protection locked="0"/>
    </xf>
    <xf numFmtId="0" fontId="0" fillId="0" borderId="17" xfId="0" applyBorder="1" applyAlignment="1">
      <alignment horizontal="center" vertical="center"/>
      <protection locked="0"/>
    </xf>
    <xf numFmtId="0" fontId="3" fillId="0" borderId="17" xfId="0" applyFont="1" applyBorder="1" applyAlignment="1">
      <alignment horizontal="center"/>
      <protection locked="0"/>
    </xf>
    <xf numFmtId="0" fontId="0" fillId="0" borderId="17" xfId="0" applyBorder="1" applyAlignment="1">
      <alignment horizontal="center" vertical="top"/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20" xfId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  <protection locked="0"/>
    </xf>
    <xf numFmtId="0" fontId="3" fillId="0" borderId="0" xfId="0" applyFont="1" applyAlignment="1">
      <alignment horizontal="center"/>
      <protection locked="0"/>
    </xf>
    <xf numFmtId="0" fontId="13" fillId="0" borderId="15" xfId="0" applyFont="1" applyBorder="1" applyAlignment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 wrapText="1"/>
      <protection locked="0"/>
    </xf>
    <xf numFmtId="0" fontId="13" fillId="0" borderId="18" xfId="0" applyFont="1" applyBorder="1" applyAlignment="1">
      <alignment horizontal="center" vertical="center" wrapText="1"/>
      <protection locked="0"/>
    </xf>
    <xf numFmtId="0" fontId="13" fillId="0" borderId="19" xfId="0" applyFont="1" applyBorder="1" applyAlignment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  <protection hidden="1"/>
    </xf>
    <xf numFmtId="0" fontId="3" fillId="0" borderId="7" xfId="1" applyFont="1" applyBorder="1" applyAlignment="1" applyProtection="1">
      <alignment vertical="top" wrapText="1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  <protection locked="0"/>
    </xf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17" xfId="1" applyFont="1" applyBorder="1" applyAlignment="1" applyProtection="1">
      <alignment horizontal="center" vertical="top" wrapText="1"/>
      <protection locked="0"/>
    </xf>
    <xf numFmtId="49" fontId="0" fillId="0" borderId="0" xfId="1" applyNumberFormat="1" applyFont="1" applyAlignment="1" applyProtection="1">
      <alignment vertical="top" wrapText="1"/>
      <protection locked="0"/>
    </xf>
    <xf numFmtId="49" fontId="1" fillId="0" borderId="0" xfId="1" applyNumberFormat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/>
      <protection hidden="1"/>
    </xf>
    <xf numFmtId="0" fontId="20" fillId="0" borderId="0" xfId="1" applyFont="1" applyAlignment="1" applyProtection="1">
      <alignment horizontal="center" vertical="top" wrapText="1"/>
      <protection locked="0"/>
    </xf>
    <xf numFmtId="0" fontId="25" fillId="0" borderId="1" xfId="1" applyFont="1" applyBorder="1" applyAlignment="1" applyProtection="1">
      <alignment horizontal="center" vertical="center" textRotation="255"/>
      <protection locked="0"/>
    </xf>
    <xf numFmtId="0" fontId="25" fillId="0" borderId="5" xfId="1" applyFont="1" applyBorder="1" applyAlignment="1" applyProtection="1">
      <alignment horizontal="center" vertical="center" textRotation="255"/>
      <protection locked="0"/>
    </xf>
    <xf numFmtId="0" fontId="25" fillId="0" borderId="8" xfId="1" applyFont="1" applyBorder="1" applyAlignment="1" applyProtection="1">
      <alignment horizontal="center" vertical="center" textRotation="255"/>
      <protection locked="0"/>
    </xf>
    <xf numFmtId="0" fontId="3" fillId="0" borderId="10" xfId="1" applyFont="1" applyBorder="1" applyAlignment="1" applyProtection="1">
      <alignment vertical="top" wrapText="1"/>
      <protection locked="0"/>
    </xf>
    <xf numFmtId="0" fontId="11" fillId="0" borderId="1" xfId="1" applyFont="1" applyBorder="1" applyAlignment="1" applyProtection="1">
      <alignment horizontal="center" vertical="center" textRotation="255"/>
      <protection locked="0"/>
    </xf>
    <xf numFmtId="0" fontId="11" fillId="0" borderId="5" xfId="1" applyFont="1" applyBorder="1" applyAlignment="1" applyProtection="1">
      <alignment horizontal="center" vertical="center" textRotation="255"/>
      <protection locked="0"/>
    </xf>
    <xf numFmtId="0" fontId="11" fillId="0" borderId="8" xfId="1" applyFont="1" applyBorder="1" applyAlignment="1" applyProtection="1">
      <alignment horizontal="center" vertical="center" textRotation="255"/>
      <protection locked="0"/>
    </xf>
    <xf numFmtId="49" fontId="8" fillId="0" borderId="22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vertical="top" wrapText="1"/>
      <protection locked="0"/>
    </xf>
    <xf numFmtId="49" fontId="3" fillId="0" borderId="0" xfId="1" applyNumberFormat="1" applyFont="1" applyAlignment="1" applyProtection="1">
      <alignment vertical="top" wrapText="1"/>
      <protection locked="0"/>
    </xf>
    <xf numFmtId="49" fontId="3" fillId="0" borderId="10" xfId="1" applyNumberFormat="1" applyFont="1" applyBorder="1" applyAlignment="1" applyProtection="1">
      <alignment vertical="top" wrapText="1"/>
      <protection locked="0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23" fillId="0" borderId="1" xfId="1" applyFont="1" applyBorder="1" applyAlignment="1" applyProtection="1">
      <alignment horizontal="center" vertical="center" textRotation="255"/>
      <protection locked="0"/>
    </xf>
    <xf numFmtId="0" fontId="23" fillId="0" borderId="5" xfId="1" applyFont="1" applyBorder="1" applyAlignment="1" applyProtection="1">
      <alignment horizontal="center" vertical="center" textRotation="255"/>
      <protection locked="0"/>
    </xf>
    <xf numFmtId="0" fontId="23" fillId="0" borderId="8" xfId="1" applyFont="1" applyBorder="1" applyAlignment="1" applyProtection="1">
      <alignment horizontal="center" vertical="center" textRotation="255"/>
      <protection locked="0"/>
    </xf>
    <xf numFmtId="49" fontId="3" fillId="0" borderId="0" xfId="1" applyNumberFormat="1" applyFont="1" applyAlignment="1" applyProtection="1">
      <alignment horizontal="left" vertical="top" wrapText="1"/>
      <protection locked="0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10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24" fillId="0" borderId="1" xfId="1" applyFont="1" applyBorder="1" applyAlignment="1" applyProtection="1">
      <alignment horizontal="center" vertical="center" textRotation="255"/>
      <protection locked="0"/>
    </xf>
    <xf numFmtId="0" fontId="24" fillId="0" borderId="5" xfId="1" applyFont="1" applyBorder="1" applyAlignment="1" applyProtection="1">
      <alignment horizontal="center" vertical="center" textRotation="255"/>
      <protection locked="0"/>
    </xf>
    <xf numFmtId="0" fontId="4" fillId="0" borderId="0" xfId="0" applyFont="1" applyAlignment="1">
      <alignment horizontal="center" vertical="center"/>
      <protection locked="0"/>
    </xf>
    <xf numFmtId="0" fontId="16" fillId="0" borderId="0" xfId="0" applyFont="1" applyAlignment="1">
      <alignment horizontal="center" vertical="center"/>
      <protection locked="0"/>
    </xf>
    <xf numFmtId="0" fontId="0" fillId="0" borderId="0" xfId="0" quotePrefix="1" applyAlignment="1">
      <alignment vertical="top" wrapText="1"/>
      <protection locked="0"/>
    </xf>
    <xf numFmtId="0" fontId="0" fillId="0" borderId="0" xfId="0" applyAlignment="1">
      <alignment horizontal="left" vertical="top" wrapText="1"/>
      <protection locked="0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55</xdr:row>
      <xdr:rowOff>83820</xdr:rowOff>
    </xdr:from>
    <xdr:to>
      <xdr:col>65</xdr:col>
      <xdr:colOff>4110</xdr:colOff>
      <xdr:row>57</xdr:row>
      <xdr:rowOff>63137</xdr:rowOff>
    </xdr:to>
    <xdr:grpSp>
      <xdr:nvGrpSpPr>
        <xdr:cNvPr id="60" name="Group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/>
      </xdr:nvGrpSpPr>
      <xdr:grpSpPr>
        <a:xfrm>
          <a:off x="6280150" y="6795770"/>
          <a:ext cx="207310" cy="258717"/>
          <a:chOff x="6128657" y="1894114"/>
          <a:chExt cx="210939" cy="277586"/>
        </a:xfrm>
      </xdr:grpSpPr>
      <xdr:grpSp>
        <xdr:nvGrpSpPr>
          <xdr:cNvPr id="83" name="Group 8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85" name="Straight Arrow Connector 84">
              <a:extLst>
                <a:ext uri="{FF2B5EF4-FFF2-40B4-BE49-F238E27FC236}">
                  <a16:creationId xmlns:a16="http://schemas.microsoft.com/office/drawing/2014/main" id="{00000000-0008-0000-0100-000055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86" name="Rectangle 37">
              <a:extLst>
                <a:ext uri="{FF2B5EF4-FFF2-40B4-BE49-F238E27FC236}">
                  <a16:creationId xmlns:a16="http://schemas.microsoft.com/office/drawing/2014/main" id="{00000000-0008-0000-0100-000056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134</xdr:row>
      <xdr:rowOff>76200</xdr:rowOff>
    </xdr:from>
    <xdr:to>
      <xdr:col>65</xdr:col>
      <xdr:colOff>2721</xdr:colOff>
      <xdr:row>134</xdr:row>
      <xdr:rowOff>76200</xdr:rowOff>
    </xdr:to>
    <xdr:cxnSp macro="">
      <xdr:nvCxnSpPr>
        <xdr:cNvPr id="88" name="Straight Arrow Connector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CxnSpPr/>
      </xdr:nvCxnSpPr>
      <xdr:spPr>
        <a:xfrm>
          <a:off x="5631180" y="1206246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148</xdr:row>
      <xdr:rowOff>99060</xdr:rowOff>
    </xdr:from>
    <xdr:to>
      <xdr:col>65</xdr:col>
      <xdr:colOff>4110</xdr:colOff>
      <xdr:row>150</xdr:row>
      <xdr:rowOff>78377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6280150" y="18469610"/>
          <a:ext cx="207310" cy="258717"/>
          <a:chOff x="6128657" y="1894114"/>
          <a:chExt cx="210939" cy="277586"/>
        </a:xfrm>
      </xdr:grpSpPr>
      <xdr:grpSp>
        <xdr:nvGrpSpPr>
          <xdr:cNvPr id="40" name="Group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42" name="Straight Arrow Connector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3" name="Rectangle 37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155</xdr:row>
      <xdr:rowOff>68580</xdr:rowOff>
    </xdr:from>
    <xdr:to>
      <xdr:col>65</xdr:col>
      <xdr:colOff>2721</xdr:colOff>
      <xdr:row>155</xdr:row>
      <xdr:rowOff>68580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6027420" y="1473708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64</xdr:row>
      <xdr:rowOff>66675</xdr:rowOff>
    </xdr:from>
    <xdr:to>
      <xdr:col>65</xdr:col>
      <xdr:colOff>2721</xdr:colOff>
      <xdr:row>64</xdr:row>
      <xdr:rowOff>66675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6381750" y="719137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95250</xdr:colOff>
      <xdr:row>35</xdr:row>
      <xdr:rowOff>14653</xdr:rowOff>
    </xdr:from>
    <xdr:to>
      <xdr:col>31</xdr:col>
      <xdr:colOff>51525</xdr:colOff>
      <xdr:row>37</xdr:row>
      <xdr:rowOff>62215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2933700" y="4453303"/>
          <a:ext cx="159475" cy="326962"/>
          <a:chOff x="3377338" y="8846950"/>
          <a:chExt cx="161441" cy="35194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58617</xdr:colOff>
      <xdr:row>35</xdr:row>
      <xdr:rowOff>65942</xdr:rowOff>
    </xdr:from>
    <xdr:to>
      <xdr:col>64</xdr:col>
      <xdr:colOff>95763</xdr:colOff>
      <xdr:row>36</xdr:row>
      <xdr:rowOff>83845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4217867" y="4504592"/>
          <a:ext cx="2259646" cy="157603"/>
          <a:chOff x="3700220" y="8704881"/>
          <a:chExt cx="2198016" cy="142068"/>
        </a:xfrm>
      </xdr:grpSpPr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3700220" y="8704881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CxnSpPr/>
        </xdr:nvCxnSpPr>
        <xdr:spPr>
          <a:xfrm>
            <a:off x="3851975" y="8846949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29308</xdr:colOff>
      <xdr:row>106</xdr:row>
      <xdr:rowOff>14653</xdr:rowOff>
    </xdr:from>
    <xdr:to>
      <xdr:col>33</xdr:col>
      <xdr:colOff>88160</xdr:colOff>
      <xdr:row>108</xdr:row>
      <xdr:rowOff>62215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3172558" y="12733703"/>
          <a:ext cx="160452" cy="326962"/>
          <a:chOff x="3377338" y="8846950"/>
          <a:chExt cx="161441" cy="351940"/>
        </a:xfrm>
      </xdr:grpSpPr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58617</xdr:colOff>
      <xdr:row>106</xdr:row>
      <xdr:rowOff>65942</xdr:rowOff>
    </xdr:from>
    <xdr:to>
      <xdr:col>64</xdr:col>
      <xdr:colOff>95763</xdr:colOff>
      <xdr:row>107</xdr:row>
      <xdr:rowOff>73269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4217867" y="12784992"/>
          <a:ext cx="2259646" cy="147027"/>
          <a:chOff x="3700220" y="8704881"/>
          <a:chExt cx="2198016" cy="142068"/>
        </a:xfrm>
      </xdr:grpSpPr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3700220" y="8704881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8" name="Straight Arrow Connector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CxnSpPr/>
        </xdr:nvCxnSpPr>
        <xdr:spPr>
          <a:xfrm>
            <a:off x="3851975" y="8846949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43</xdr:row>
      <xdr:rowOff>91440</xdr:rowOff>
    </xdr:from>
    <xdr:to>
      <xdr:col>65</xdr:col>
      <xdr:colOff>4110</xdr:colOff>
      <xdr:row>45</xdr:row>
      <xdr:rowOff>70757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6280150" y="5444490"/>
          <a:ext cx="207310" cy="258717"/>
          <a:chOff x="6128657" y="1894114"/>
          <a:chExt cx="210939" cy="277586"/>
        </a:xfrm>
      </xdr:grpSpPr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2" name="Straight Arrow Connector 31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3" name="Rectangle 37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55</xdr:row>
      <xdr:rowOff>83820</xdr:rowOff>
    </xdr:from>
    <xdr:to>
      <xdr:col>65</xdr:col>
      <xdr:colOff>4110</xdr:colOff>
      <xdr:row>57</xdr:row>
      <xdr:rowOff>63137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6470650" y="6732270"/>
          <a:ext cx="207310" cy="258717"/>
          <a:chOff x="6128657" y="1894114"/>
          <a:chExt cx="210939" cy="27758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5" name="Straight Arrow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6" name="Rectangle 37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134</xdr:row>
      <xdr:rowOff>76200</xdr:rowOff>
    </xdr:from>
    <xdr:to>
      <xdr:col>65</xdr:col>
      <xdr:colOff>2721</xdr:colOff>
      <xdr:row>134</xdr:row>
      <xdr:rowOff>76200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6381750" y="1603057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148</xdr:row>
      <xdr:rowOff>99060</xdr:rowOff>
    </xdr:from>
    <xdr:to>
      <xdr:col>65</xdr:col>
      <xdr:colOff>4110</xdr:colOff>
      <xdr:row>150</xdr:row>
      <xdr:rowOff>78377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6470650" y="18348960"/>
          <a:ext cx="207310" cy="258717"/>
          <a:chOff x="6128657" y="1894114"/>
          <a:chExt cx="210939" cy="277586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11" name="Straight Arrow Connector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2" name="Rectangle 37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155</xdr:row>
      <xdr:rowOff>68580</xdr:rowOff>
    </xdr:from>
    <xdr:to>
      <xdr:col>65</xdr:col>
      <xdr:colOff>2721</xdr:colOff>
      <xdr:row>155</xdr:row>
      <xdr:rowOff>68580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6381750" y="1855660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64</xdr:row>
      <xdr:rowOff>66675</xdr:rowOff>
    </xdr:from>
    <xdr:to>
      <xdr:col>65</xdr:col>
      <xdr:colOff>2721</xdr:colOff>
      <xdr:row>64</xdr:row>
      <xdr:rowOff>66675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6381750" y="7620000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95250</xdr:colOff>
      <xdr:row>35</xdr:row>
      <xdr:rowOff>14653</xdr:rowOff>
    </xdr:from>
    <xdr:to>
      <xdr:col>31</xdr:col>
      <xdr:colOff>51525</xdr:colOff>
      <xdr:row>37</xdr:row>
      <xdr:rowOff>62215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3060700" y="4389803"/>
          <a:ext cx="159475" cy="326962"/>
          <a:chOff x="3377338" y="8846950"/>
          <a:chExt cx="161441" cy="351940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58617</xdr:colOff>
      <xdr:row>35</xdr:row>
      <xdr:rowOff>65942</xdr:rowOff>
    </xdr:from>
    <xdr:to>
      <xdr:col>64</xdr:col>
      <xdr:colOff>95763</xdr:colOff>
      <xdr:row>36</xdr:row>
      <xdr:rowOff>83845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4344867" y="4441092"/>
          <a:ext cx="2323146" cy="157603"/>
          <a:chOff x="3700220" y="8704881"/>
          <a:chExt cx="2198016" cy="142068"/>
        </a:xfrm>
      </xdr:grpSpPr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3700220" y="8704881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CxnSpPr/>
        </xdr:nvCxnSpPr>
        <xdr:spPr>
          <a:xfrm>
            <a:off x="3851975" y="8846949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29308</xdr:colOff>
      <xdr:row>106</xdr:row>
      <xdr:rowOff>14653</xdr:rowOff>
    </xdr:from>
    <xdr:to>
      <xdr:col>33</xdr:col>
      <xdr:colOff>88160</xdr:colOff>
      <xdr:row>108</xdr:row>
      <xdr:rowOff>62215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3299558" y="12638453"/>
          <a:ext cx="160452" cy="326962"/>
          <a:chOff x="3377338" y="8846950"/>
          <a:chExt cx="161441" cy="351940"/>
        </a:xfrm>
      </xdr:grpSpPr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58617</xdr:colOff>
      <xdr:row>106</xdr:row>
      <xdr:rowOff>65942</xdr:rowOff>
    </xdr:from>
    <xdr:to>
      <xdr:col>64</xdr:col>
      <xdr:colOff>95763</xdr:colOff>
      <xdr:row>107</xdr:row>
      <xdr:rowOff>73269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pSpPr/>
      </xdr:nvGrpSpPr>
      <xdr:grpSpPr>
        <a:xfrm>
          <a:off x="4344867" y="12689742"/>
          <a:ext cx="2323146" cy="147027"/>
          <a:chOff x="3700220" y="8704881"/>
          <a:chExt cx="2198016" cy="142068"/>
        </a:xfrm>
      </xdr:grpSpPr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700220" y="8704881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CxnSpPr/>
        </xdr:nvCxnSpPr>
        <xdr:spPr>
          <a:xfrm>
            <a:off x="3851975" y="8846949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43</xdr:row>
      <xdr:rowOff>91440</xdr:rowOff>
    </xdr:from>
    <xdr:to>
      <xdr:col>65</xdr:col>
      <xdr:colOff>4110</xdr:colOff>
      <xdr:row>45</xdr:row>
      <xdr:rowOff>70757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6470650" y="5380990"/>
          <a:ext cx="207310" cy="258717"/>
          <a:chOff x="6128657" y="1894114"/>
          <a:chExt cx="210939" cy="277586"/>
        </a:xfrm>
      </xdr:grpSpPr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0" name="Straight Arrow Connector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1" name="Rectangle 37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55</xdr:row>
      <xdr:rowOff>83820</xdr:rowOff>
    </xdr:from>
    <xdr:to>
      <xdr:col>65</xdr:col>
      <xdr:colOff>4110</xdr:colOff>
      <xdr:row>57</xdr:row>
      <xdr:rowOff>63137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6235700" y="6592570"/>
          <a:ext cx="207310" cy="258717"/>
          <a:chOff x="6128657" y="1894114"/>
          <a:chExt cx="210939" cy="27758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5" name="Straight Arrow Connector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6" name="Rectangle 37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134</xdr:row>
      <xdr:rowOff>76200</xdr:rowOff>
    </xdr:from>
    <xdr:to>
      <xdr:col>65</xdr:col>
      <xdr:colOff>2721</xdr:colOff>
      <xdr:row>134</xdr:row>
      <xdr:rowOff>76200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6381750" y="1603057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148</xdr:row>
      <xdr:rowOff>99060</xdr:rowOff>
    </xdr:from>
    <xdr:to>
      <xdr:col>65</xdr:col>
      <xdr:colOff>4110</xdr:colOff>
      <xdr:row>150</xdr:row>
      <xdr:rowOff>78377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6235700" y="18253710"/>
          <a:ext cx="207310" cy="258717"/>
          <a:chOff x="6128657" y="1894114"/>
          <a:chExt cx="210939" cy="277586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11" name="Straight Arrow Connector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2" name="Rectangle 37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155</xdr:row>
      <xdr:rowOff>68580</xdr:rowOff>
    </xdr:from>
    <xdr:to>
      <xdr:col>65</xdr:col>
      <xdr:colOff>2721</xdr:colOff>
      <xdr:row>155</xdr:row>
      <xdr:rowOff>68580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6381750" y="1855660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64</xdr:row>
      <xdr:rowOff>66675</xdr:rowOff>
    </xdr:from>
    <xdr:to>
      <xdr:col>65</xdr:col>
      <xdr:colOff>2721</xdr:colOff>
      <xdr:row>64</xdr:row>
      <xdr:rowOff>66675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6381750" y="7620000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95250</xdr:colOff>
      <xdr:row>35</xdr:row>
      <xdr:rowOff>14653</xdr:rowOff>
    </xdr:from>
    <xdr:to>
      <xdr:col>31</xdr:col>
      <xdr:colOff>51525</xdr:colOff>
      <xdr:row>37</xdr:row>
      <xdr:rowOff>62215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pSpPr/>
      </xdr:nvGrpSpPr>
      <xdr:grpSpPr>
        <a:xfrm>
          <a:off x="2933700" y="4250103"/>
          <a:ext cx="159475" cy="326962"/>
          <a:chOff x="3377338" y="8846950"/>
          <a:chExt cx="161441" cy="351940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58617</xdr:colOff>
      <xdr:row>35</xdr:row>
      <xdr:rowOff>65942</xdr:rowOff>
    </xdr:from>
    <xdr:to>
      <xdr:col>64</xdr:col>
      <xdr:colOff>95763</xdr:colOff>
      <xdr:row>36</xdr:row>
      <xdr:rowOff>83845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/>
      </xdr:nvGrpSpPr>
      <xdr:grpSpPr>
        <a:xfrm>
          <a:off x="4217867" y="4301392"/>
          <a:ext cx="2215196" cy="157603"/>
          <a:chOff x="3700220" y="8704881"/>
          <a:chExt cx="2198016" cy="142068"/>
        </a:xfrm>
      </xdr:grpSpPr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3700220" y="8704881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CxnSpPr/>
        </xdr:nvCxnSpPr>
        <xdr:spPr>
          <a:xfrm>
            <a:off x="3851975" y="8846949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29308</xdr:colOff>
      <xdr:row>106</xdr:row>
      <xdr:rowOff>14653</xdr:rowOff>
    </xdr:from>
    <xdr:to>
      <xdr:col>33</xdr:col>
      <xdr:colOff>88160</xdr:colOff>
      <xdr:row>108</xdr:row>
      <xdr:rowOff>62215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pSpPr/>
      </xdr:nvGrpSpPr>
      <xdr:grpSpPr>
        <a:xfrm>
          <a:off x="3172558" y="12549553"/>
          <a:ext cx="160452" cy="326962"/>
          <a:chOff x="3377338" y="8846950"/>
          <a:chExt cx="161441" cy="351940"/>
        </a:xfrm>
      </xdr:grpSpPr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58617</xdr:colOff>
      <xdr:row>106</xdr:row>
      <xdr:rowOff>65942</xdr:rowOff>
    </xdr:from>
    <xdr:to>
      <xdr:col>64</xdr:col>
      <xdr:colOff>95763</xdr:colOff>
      <xdr:row>107</xdr:row>
      <xdr:rowOff>73269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>
          <a:off x="4217867" y="12600842"/>
          <a:ext cx="2215196" cy="147027"/>
          <a:chOff x="3700220" y="8704881"/>
          <a:chExt cx="2198016" cy="142068"/>
        </a:xfrm>
      </xdr:grpSpPr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/>
        </xdr:nvSpPr>
        <xdr:spPr>
          <a:xfrm>
            <a:off x="3700220" y="8704881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CxnSpPr/>
        </xdr:nvCxnSpPr>
        <xdr:spPr>
          <a:xfrm>
            <a:off x="3851975" y="8846949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43</xdr:row>
      <xdr:rowOff>91440</xdr:rowOff>
    </xdr:from>
    <xdr:to>
      <xdr:col>65</xdr:col>
      <xdr:colOff>4110</xdr:colOff>
      <xdr:row>45</xdr:row>
      <xdr:rowOff>70757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pSpPr/>
      </xdr:nvGrpSpPr>
      <xdr:grpSpPr>
        <a:xfrm>
          <a:off x="6235700" y="5241290"/>
          <a:ext cx="207310" cy="258717"/>
          <a:chOff x="6128657" y="1894114"/>
          <a:chExt cx="210939" cy="277586"/>
        </a:xfrm>
      </xdr:grpSpPr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0" name="Straight Arrow Connector 29">
              <a:extLst>
                <a:ext uri="{FF2B5EF4-FFF2-40B4-BE49-F238E27FC236}">
                  <a16:creationId xmlns:a16="http://schemas.microsoft.com/office/drawing/2014/main" id="{00000000-0008-0000-0300-00001E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1" name="Rectangle 37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110</xdr:row>
      <xdr:rowOff>76200</xdr:rowOff>
    </xdr:from>
    <xdr:to>
      <xdr:col>65</xdr:col>
      <xdr:colOff>2721</xdr:colOff>
      <xdr:row>110</xdr:row>
      <xdr:rowOff>76200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CxnSpPr/>
      </xdr:nvCxnSpPr>
      <xdr:spPr>
        <a:xfrm>
          <a:off x="6027420" y="1316736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115</xdr:row>
      <xdr:rowOff>68580</xdr:rowOff>
    </xdr:from>
    <xdr:to>
      <xdr:col>65</xdr:col>
      <xdr:colOff>2721</xdr:colOff>
      <xdr:row>115</xdr:row>
      <xdr:rowOff>68580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6096000" y="1034796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154</xdr:row>
      <xdr:rowOff>76200</xdr:rowOff>
    </xdr:from>
    <xdr:to>
      <xdr:col>65</xdr:col>
      <xdr:colOff>2721</xdr:colOff>
      <xdr:row>154</xdr:row>
      <xdr:rowOff>76200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6096000" y="981456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191</xdr:row>
      <xdr:rowOff>76200</xdr:rowOff>
    </xdr:from>
    <xdr:to>
      <xdr:col>65</xdr:col>
      <xdr:colOff>2721</xdr:colOff>
      <xdr:row>191</xdr:row>
      <xdr:rowOff>76200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6096000" y="1443228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214</xdr:row>
      <xdr:rowOff>68580</xdr:rowOff>
    </xdr:from>
    <xdr:to>
      <xdr:col>65</xdr:col>
      <xdr:colOff>2721</xdr:colOff>
      <xdr:row>214</xdr:row>
      <xdr:rowOff>68580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>
          <a:off x="6096000" y="2222754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166</xdr:row>
      <xdr:rowOff>15876</xdr:rowOff>
    </xdr:from>
    <xdr:to>
      <xdr:col>30</xdr:col>
      <xdr:colOff>47129</xdr:colOff>
      <xdr:row>168</xdr:row>
      <xdr:rowOff>70765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/>
      </xdr:nvGrpSpPr>
      <xdr:grpSpPr>
        <a:xfrm>
          <a:off x="2927350" y="19618326"/>
          <a:ext cx="155079" cy="334289"/>
          <a:chOff x="3377338" y="8846950"/>
          <a:chExt cx="161441" cy="351940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166</xdr:row>
      <xdr:rowOff>57151</xdr:rowOff>
    </xdr:from>
    <xdr:to>
      <xdr:col>64</xdr:col>
      <xdr:colOff>91364</xdr:colOff>
      <xdr:row>167</xdr:row>
      <xdr:rowOff>78717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/>
      </xdr:nvGrpSpPr>
      <xdr:grpSpPr>
        <a:xfrm>
          <a:off x="4378325" y="19659601"/>
          <a:ext cx="2158289" cy="161266"/>
          <a:chOff x="3766657" y="8630820"/>
          <a:chExt cx="2216997" cy="142068"/>
        </a:xfrm>
      </xdr:grpSpPr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95250</xdr:colOff>
      <xdr:row>76</xdr:row>
      <xdr:rowOff>15876</xdr:rowOff>
    </xdr:from>
    <xdr:to>
      <xdr:col>30</xdr:col>
      <xdr:colOff>47129</xdr:colOff>
      <xdr:row>78</xdr:row>
      <xdr:rowOff>70765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pSpPr/>
      </xdr:nvGrpSpPr>
      <xdr:grpSpPr>
        <a:xfrm>
          <a:off x="2927350" y="8867776"/>
          <a:ext cx="155079" cy="334289"/>
          <a:chOff x="3377338" y="8846950"/>
          <a:chExt cx="161441" cy="35194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76</xdr:row>
      <xdr:rowOff>57151</xdr:rowOff>
    </xdr:from>
    <xdr:to>
      <xdr:col>64</xdr:col>
      <xdr:colOff>91364</xdr:colOff>
      <xdr:row>77</xdr:row>
      <xdr:rowOff>78717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pSpPr/>
      </xdr:nvGrpSpPr>
      <xdr:grpSpPr>
        <a:xfrm>
          <a:off x="4378325" y="8909051"/>
          <a:ext cx="2158289" cy="161266"/>
          <a:chOff x="3766657" y="8630820"/>
          <a:chExt cx="2216997" cy="142068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95250</xdr:colOff>
      <xdr:row>80</xdr:row>
      <xdr:rowOff>15876</xdr:rowOff>
    </xdr:from>
    <xdr:to>
      <xdr:col>30</xdr:col>
      <xdr:colOff>47129</xdr:colOff>
      <xdr:row>82</xdr:row>
      <xdr:rowOff>70765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/>
      </xdr:nvGrpSpPr>
      <xdr:grpSpPr>
        <a:xfrm>
          <a:off x="2927350" y="9299576"/>
          <a:ext cx="155079" cy="334289"/>
          <a:chOff x="3377338" y="8846950"/>
          <a:chExt cx="161441" cy="351940"/>
        </a:xfrm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32" name="Straight Arrow Connector 3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80</xdr:row>
      <xdr:rowOff>57151</xdr:rowOff>
    </xdr:from>
    <xdr:to>
      <xdr:col>64</xdr:col>
      <xdr:colOff>91364</xdr:colOff>
      <xdr:row>81</xdr:row>
      <xdr:rowOff>78717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pSpPr/>
      </xdr:nvGrpSpPr>
      <xdr:grpSpPr>
        <a:xfrm>
          <a:off x="4378325" y="9340851"/>
          <a:ext cx="2158289" cy="161266"/>
          <a:chOff x="3766657" y="8630820"/>
          <a:chExt cx="2216997" cy="142068"/>
        </a:xfrm>
      </xdr:grpSpPr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38" name="Straight Arrow Connector 37">
            <a:extLs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207</xdr:row>
      <xdr:rowOff>89295</xdr:rowOff>
    </xdr:from>
    <xdr:to>
      <xdr:col>64</xdr:col>
      <xdr:colOff>106504</xdr:colOff>
      <xdr:row>209</xdr:row>
      <xdr:rowOff>68612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/>
      </xdr:nvGrpSpPr>
      <xdr:grpSpPr>
        <a:xfrm>
          <a:off x="6343650" y="24841595"/>
          <a:ext cx="201754" cy="258717"/>
          <a:chOff x="6128657" y="1894114"/>
          <a:chExt cx="210939" cy="277586"/>
        </a:xfrm>
      </xdr:grpSpPr>
      <xdr:grpSp>
        <xdr:nvGrpSpPr>
          <xdr:cNvPr id="35" name="Group 34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9" name="Straight Arrow Connector 38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0" name="Rectangle 37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35</xdr:row>
      <xdr:rowOff>91440</xdr:rowOff>
    </xdr:from>
    <xdr:to>
      <xdr:col>65</xdr:col>
      <xdr:colOff>4110</xdr:colOff>
      <xdr:row>37</xdr:row>
      <xdr:rowOff>70757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pSpPr/>
      </xdr:nvGrpSpPr>
      <xdr:grpSpPr>
        <a:xfrm>
          <a:off x="6343650" y="4142740"/>
          <a:ext cx="207310" cy="258717"/>
          <a:chOff x="6128657" y="1894114"/>
          <a:chExt cx="210939" cy="277586"/>
        </a:xfrm>
      </xdr:grpSpPr>
      <xdr:grpSp>
        <xdr:nvGrpSpPr>
          <xdr:cNvPr id="42" name="Group 41"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44" name="Straight Arrow Connector 43">
              <a:extLst>
                <a:ext uri="{FF2B5EF4-FFF2-40B4-BE49-F238E27FC236}">
                  <a16:creationId xmlns:a16="http://schemas.microsoft.com/office/drawing/2014/main" id="{00000000-0008-0000-0400-00002C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5" name="Rectangle 37">
              <a:extLst>
                <a:ext uri="{FF2B5EF4-FFF2-40B4-BE49-F238E27FC236}">
                  <a16:creationId xmlns:a16="http://schemas.microsoft.com/office/drawing/2014/main" id="{00000000-0008-0000-0400-00002D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48</xdr:row>
      <xdr:rowOff>91440</xdr:rowOff>
    </xdr:from>
    <xdr:to>
      <xdr:col>65</xdr:col>
      <xdr:colOff>4110</xdr:colOff>
      <xdr:row>50</xdr:row>
      <xdr:rowOff>70757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pSpPr/>
      </xdr:nvGrpSpPr>
      <xdr:grpSpPr>
        <a:xfrm>
          <a:off x="6343650" y="5704840"/>
          <a:ext cx="207310" cy="258717"/>
          <a:chOff x="6128657" y="1894114"/>
          <a:chExt cx="210939" cy="277586"/>
        </a:xfrm>
      </xdr:grpSpPr>
      <xdr:grpSp>
        <xdr:nvGrpSpPr>
          <xdr:cNvPr id="47" name="Group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49" name="Straight Arrow Connector 48">
              <a:extLst>
                <a:ext uri="{FF2B5EF4-FFF2-40B4-BE49-F238E27FC236}">
                  <a16:creationId xmlns:a16="http://schemas.microsoft.com/office/drawing/2014/main" id="{00000000-0008-0000-0400-000031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50" name="Rectangle 37">
              <a:extLst>
                <a:ext uri="{FF2B5EF4-FFF2-40B4-BE49-F238E27FC236}">
                  <a16:creationId xmlns:a16="http://schemas.microsoft.com/office/drawing/2014/main" id="{00000000-0008-0000-0400-000032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106</xdr:row>
      <xdr:rowOff>76200</xdr:rowOff>
    </xdr:from>
    <xdr:to>
      <xdr:col>65</xdr:col>
      <xdr:colOff>2721</xdr:colOff>
      <xdr:row>106</xdr:row>
      <xdr:rowOff>76200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6543675" y="1277302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111</xdr:row>
      <xdr:rowOff>68580</xdr:rowOff>
    </xdr:from>
    <xdr:to>
      <xdr:col>65</xdr:col>
      <xdr:colOff>2721</xdr:colOff>
      <xdr:row>111</xdr:row>
      <xdr:rowOff>68580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6543675" y="13346430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148</xdr:row>
      <xdr:rowOff>76200</xdr:rowOff>
    </xdr:from>
    <xdr:to>
      <xdr:col>65</xdr:col>
      <xdr:colOff>2721</xdr:colOff>
      <xdr:row>148</xdr:row>
      <xdr:rowOff>76200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6543675" y="1797367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184</xdr:row>
      <xdr:rowOff>76200</xdr:rowOff>
    </xdr:from>
    <xdr:to>
      <xdr:col>65</xdr:col>
      <xdr:colOff>2721</xdr:colOff>
      <xdr:row>184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6543675" y="22612350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207</xdr:row>
      <xdr:rowOff>68580</xdr:rowOff>
    </xdr:from>
    <xdr:to>
      <xdr:col>65</xdr:col>
      <xdr:colOff>2721</xdr:colOff>
      <xdr:row>207</xdr:row>
      <xdr:rowOff>68580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6543675" y="25290780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159</xdr:row>
      <xdr:rowOff>15876</xdr:rowOff>
    </xdr:from>
    <xdr:to>
      <xdr:col>30</xdr:col>
      <xdr:colOff>47129</xdr:colOff>
      <xdr:row>161</xdr:row>
      <xdr:rowOff>70765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2927350" y="20716876"/>
          <a:ext cx="155079" cy="334289"/>
          <a:chOff x="3377338" y="8846950"/>
          <a:chExt cx="161441" cy="35194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159</xdr:row>
      <xdr:rowOff>57151</xdr:rowOff>
    </xdr:from>
    <xdr:to>
      <xdr:col>64</xdr:col>
      <xdr:colOff>91364</xdr:colOff>
      <xdr:row>160</xdr:row>
      <xdr:rowOff>78717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pSpPr/>
      </xdr:nvGrpSpPr>
      <xdr:grpSpPr>
        <a:xfrm>
          <a:off x="4378325" y="20758151"/>
          <a:ext cx="2228139" cy="161266"/>
          <a:chOff x="3766657" y="8630820"/>
          <a:chExt cx="2216997" cy="142068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95250</xdr:colOff>
      <xdr:row>72</xdr:row>
      <xdr:rowOff>15876</xdr:rowOff>
    </xdr:from>
    <xdr:to>
      <xdr:col>30</xdr:col>
      <xdr:colOff>47129</xdr:colOff>
      <xdr:row>74</xdr:row>
      <xdr:rowOff>70765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pSpPr/>
      </xdr:nvGrpSpPr>
      <xdr:grpSpPr>
        <a:xfrm>
          <a:off x="2927350" y="8988426"/>
          <a:ext cx="155079" cy="334289"/>
          <a:chOff x="3377338" y="8846950"/>
          <a:chExt cx="161441" cy="351940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72</xdr:row>
      <xdr:rowOff>57151</xdr:rowOff>
    </xdr:from>
    <xdr:to>
      <xdr:col>64</xdr:col>
      <xdr:colOff>91364</xdr:colOff>
      <xdr:row>73</xdr:row>
      <xdr:rowOff>78717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4378325" y="9029701"/>
          <a:ext cx="2228139" cy="161266"/>
          <a:chOff x="3766657" y="8630820"/>
          <a:chExt cx="2216997" cy="142068"/>
        </a:xfrm>
      </xdr:grpSpPr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95250</xdr:colOff>
      <xdr:row>76</xdr:row>
      <xdr:rowOff>15876</xdr:rowOff>
    </xdr:from>
    <xdr:to>
      <xdr:col>30</xdr:col>
      <xdr:colOff>47129</xdr:colOff>
      <xdr:row>78</xdr:row>
      <xdr:rowOff>70765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pSpPr/>
      </xdr:nvGrpSpPr>
      <xdr:grpSpPr>
        <a:xfrm>
          <a:off x="2927350" y="9420226"/>
          <a:ext cx="155079" cy="334289"/>
          <a:chOff x="3377338" y="8846950"/>
          <a:chExt cx="161441" cy="35194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76</xdr:row>
      <xdr:rowOff>57151</xdr:rowOff>
    </xdr:from>
    <xdr:to>
      <xdr:col>64</xdr:col>
      <xdr:colOff>91364</xdr:colOff>
      <xdr:row>77</xdr:row>
      <xdr:rowOff>78717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pSpPr/>
      </xdr:nvGrpSpPr>
      <xdr:grpSpPr>
        <a:xfrm>
          <a:off x="4378325" y="9461501"/>
          <a:ext cx="2228139" cy="161266"/>
          <a:chOff x="3766657" y="8630820"/>
          <a:chExt cx="2216997" cy="142068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200</xdr:row>
      <xdr:rowOff>89295</xdr:rowOff>
    </xdr:from>
    <xdr:to>
      <xdr:col>65</xdr:col>
      <xdr:colOff>1729</xdr:colOff>
      <xdr:row>202</xdr:row>
      <xdr:rowOff>68612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pSpPr/>
      </xdr:nvGrpSpPr>
      <xdr:grpSpPr>
        <a:xfrm>
          <a:off x="6413500" y="26283045"/>
          <a:ext cx="204929" cy="258717"/>
          <a:chOff x="6128657" y="1894114"/>
          <a:chExt cx="210939" cy="277586"/>
        </a:xfrm>
      </xdr:grpSpPr>
      <xdr:grpSp>
        <xdr:nvGrpSpPr>
          <xdr:cNvPr id="26" name="Group 25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28" name="Straight Arrow Connector 27">
              <a:extLst>
                <a:ext uri="{FF2B5EF4-FFF2-40B4-BE49-F238E27FC236}">
                  <a16:creationId xmlns:a16="http://schemas.microsoft.com/office/drawing/2014/main" id="{00000000-0008-0000-0500-00001C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29" name="Rectangle 37">
              <a:extLst>
                <a:ext uri="{FF2B5EF4-FFF2-40B4-BE49-F238E27FC236}">
                  <a16:creationId xmlns:a16="http://schemas.microsoft.com/office/drawing/2014/main" id="{00000000-0008-0000-0500-00001D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32</xdr:row>
      <xdr:rowOff>91440</xdr:rowOff>
    </xdr:from>
    <xdr:to>
      <xdr:col>65</xdr:col>
      <xdr:colOff>4110</xdr:colOff>
      <xdr:row>34</xdr:row>
      <xdr:rowOff>70757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GrpSpPr/>
      </xdr:nvGrpSpPr>
      <xdr:grpSpPr>
        <a:xfrm>
          <a:off x="6413500" y="4244340"/>
          <a:ext cx="207310" cy="258717"/>
          <a:chOff x="6128657" y="1894114"/>
          <a:chExt cx="210939" cy="277586"/>
        </a:xfrm>
      </xdr:grpSpPr>
      <xdr:grpSp>
        <xdr:nvGrpSpPr>
          <xdr:cNvPr id="31" name="Group 30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3" name="Straight Arrow Connector 32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4" name="Rectangle 37">
              <a:extLst>
                <a:ext uri="{FF2B5EF4-FFF2-40B4-BE49-F238E27FC236}">
                  <a16:creationId xmlns:a16="http://schemas.microsoft.com/office/drawing/2014/main" id="{00000000-0008-0000-0500-000022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00000000-0008-0000-0500-000020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45</xdr:row>
      <xdr:rowOff>91440</xdr:rowOff>
    </xdr:from>
    <xdr:to>
      <xdr:col>65</xdr:col>
      <xdr:colOff>4110</xdr:colOff>
      <xdr:row>47</xdr:row>
      <xdr:rowOff>70757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pSpPr/>
      </xdr:nvGrpSpPr>
      <xdr:grpSpPr>
        <a:xfrm>
          <a:off x="6413500" y="5806440"/>
          <a:ext cx="207310" cy="258717"/>
          <a:chOff x="6128657" y="1894114"/>
          <a:chExt cx="210939" cy="277586"/>
        </a:xfrm>
      </xdr:grpSpPr>
      <xdr:grpSp>
        <xdr:nvGrpSpPr>
          <xdr:cNvPr id="36" name="Group 35">
            <a:extLst>
              <a:ext uri="{FF2B5EF4-FFF2-40B4-BE49-F238E27FC236}">
                <a16:creationId xmlns:a16="http://schemas.microsoft.com/office/drawing/2014/main" id="{00000000-0008-0000-0500-000024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8" name="Straight Arrow Connector 37">
              <a:extLst>
                <a:ext uri="{FF2B5EF4-FFF2-40B4-BE49-F238E27FC236}">
                  <a16:creationId xmlns:a16="http://schemas.microsoft.com/office/drawing/2014/main" id="{00000000-0008-0000-0500-000026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9" name="Rectangle 37">
              <a:extLst>
                <a:ext uri="{FF2B5EF4-FFF2-40B4-BE49-F238E27FC236}">
                  <a16:creationId xmlns:a16="http://schemas.microsoft.com/office/drawing/2014/main" id="{00000000-0008-0000-0500-000027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500-000025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106</xdr:row>
      <xdr:rowOff>76200</xdr:rowOff>
    </xdr:from>
    <xdr:to>
      <xdr:col>65</xdr:col>
      <xdr:colOff>2721</xdr:colOff>
      <xdr:row>106</xdr:row>
      <xdr:rowOff>76200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6096000" y="981456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111</xdr:row>
      <xdr:rowOff>68580</xdr:rowOff>
    </xdr:from>
    <xdr:to>
      <xdr:col>65</xdr:col>
      <xdr:colOff>2721</xdr:colOff>
      <xdr:row>111</xdr:row>
      <xdr:rowOff>68580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6096000" y="1034796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148</xdr:row>
      <xdr:rowOff>76200</xdr:rowOff>
    </xdr:from>
    <xdr:to>
      <xdr:col>65</xdr:col>
      <xdr:colOff>2721</xdr:colOff>
      <xdr:row>148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6096000" y="1443228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184</xdr:row>
      <xdr:rowOff>76200</xdr:rowOff>
    </xdr:from>
    <xdr:to>
      <xdr:col>65</xdr:col>
      <xdr:colOff>2721</xdr:colOff>
      <xdr:row>184</xdr:row>
      <xdr:rowOff>76200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6096000" y="1871472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207</xdr:row>
      <xdr:rowOff>68580</xdr:rowOff>
    </xdr:from>
    <xdr:to>
      <xdr:col>65</xdr:col>
      <xdr:colOff>2721</xdr:colOff>
      <xdr:row>207</xdr:row>
      <xdr:rowOff>68580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6096000" y="21808440"/>
          <a:ext cx="20084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159</xdr:row>
      <xdr:rowOff>19050</xdr:rowOff>
    </xdr:from>
    <xdr:to>
      <xdr:col>30</xdr:col>
      <xdr:colOff>47129</xdr:colOff>
      <xdr:row>161</xdr:row>
      <xdr:rowOff>73939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pSpPr/>
      </xdr:nvGrpSpPr>
      <xdr:grpSpPr>
        <a:xfrm>
          <a:off x="2851150" y="20040600"/>
          <a:ext cx="155079" cy="334289"/>
          <a:chOff x="3377338" y="8846950"/>
          <a:chExt cx="161441" cy="351940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159</xdr:row>
      <xdr:rowOff>57151</xdr:rowOff>
    </xdr:from>
    <xdr:to>
      <xdr:col>64</xdr:col>
      <xdr:colOff>91364</xdr:colOff>
      <xdr:row>160</xdr:row>
      <xdr:rowOff>66675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pSpPr/>
      </xdr:nvGrpSpPr>
      <xdr:grpSpPr>
        <a:xfrm>
          <a:off x="4302125" y="20078701"/>
          <a:ext cx="2158289" cy="149224"/>
          <a:chOff x="3766657" y="8630820"/>
          <a:chExt cx="2216997" cy="142068"/>
        </a:xfrm>
      </xdr:grpSpPr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95250</xdr:colOff>
      <xdr:row>72</xdr:row>
      <xdr:rowOff>15876</xdr:rowOff>
    </xdr:from>
    <xdr:to>
      <xdr:col>30</xdr:col>
      <xdr:colOff>47129</xdr:colOff>
      <xdr:row>74</xdr:row>
      <xdr:rowOff>70765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pSpPr/>
      </xdr:nvGrpSpPr>
      <xdr:grpSpPr>
        <a:xfrm>
          <a:off x="2851150" y="8937626"/>
          <a:ext cx="155079" cy="334289"/>
          <a:chOff x="3377338" y="8846950"/>
          <a:chExt cx="161441" cy="35194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00000000-0008-0000-0600-000015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72</xdr:row>
      <xdr:rowOff>57151</xdr:rowOff>
    </xdr:from>
    <xdr:to>
      <xdr:col>64</xdr:col>
      <xdr:colOff>91364</xdr:colOff>
      <xdr:row>73</xdr:row>
      <xdr:rowOff>66675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pSpPr/>
      </xdr:nvGrpSpPr>
      <xdr:grpSpPr>
        <a:xfrm>
          <a:off x="4302125" y="8978901"/>
          <a:ext cx="2158289" cy="149224"/>
          <a:chOff x="3766657" y="8630820"/>
          <a:chExt cx="2216997" cy="142068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00000000-0008-0000-0600-000018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95250</xdr:colOff>
      <xdr:row>76</xdr:row>
      <xdr:rowOff>15876</xdr:rowOff>
    </xdr:from>
    <xdr:to>
      <xdr:col>30</xdr:col>
      <xdr:colOff>47129</xdr:colOff>
      <xdr:row>78</xdr:row>
      <xdr:rowOff>70765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pSpPr/>
      </xdr:nvGrpSpPr>
      <xdr:grpSpPr>
        <a:xfrm>
          <a:off x="2851150" y="9369426"/>
          <a:ext cx="155079" cy="334289"/>
          <a:chOff x="3377338" y="8846950"/>
          <a:chExt cx="161441" cy="351940"/>
        </a:xfrm>
      </xdr:grpSpPr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76</xdr:row>
      <xdr:rowOff>57151</xdr:rowOff>
    </xdr:from>
    <xdr:to>
      <xdr:col>64</xdr:col>
      <xdr:colOff>91364</xdr:colOff>
      <xdr:row>77</xdr:row>
      <xdr:rowOff>66675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GrpSpPr/>
      </xdr:nvGrpSpPr>
      <xdr:grpSpPr>
        <a:xfrm>
          <a:off x="4302125" y="9410701"/>
          <a:ext cx="2158289" cy="149224"/>
          <a:chOff x="3766657" y="8630820"/>
          <a:chExt cx="2216997" cy="142068"/>
        </a:xfrm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30" name="Straight Arrow Connector 29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200</xdr:row>
      <xdr:rowOff>85725</xdr:rowOff>
    </xdr:from>
    <xdr:to>
      <xdr:col>65</xdr:col>
      <xdr:colOff>4110</xdr:colOff>
      <xdr:row>202</xdr:row>
      <xdr:rowOff>65042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pSpPr/>
      </xdr:nvGrpSpPr>
      <xdr:grpSpPr>
        <a:xfrm>
          <a:off x="6267450" y="25606375"/>
          <a:ext cx="207310" cy="258717"/>
          <a:chOff x="6128657" y="1894114"/>
          <a:chExt cx="210939" cy="277586"/>
        </a:xfrm>
      </xdr:grpSpPr>
      <xdr:grpSp>
        <xdr:nvGrpSpPr>
          <xdr:cNvPr id="37" name="Group 36">
            <a:extLst>
              <a:ext uri="{FF2B5EF4-FFF2-40B4-BE49-F238E27FC236}">
                <a16:creationId xmlns:a16="http://schemas.microsoft.com/office/drawing/2014/main" id="{00000000-0008-0000-0600-000025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9" name="Straight Arrow Connector 38">
              <a:extLst>
                <a:ext uri="{FF2B5EF4-FFF2-40B4-BE49-F238E27FC236}">
                  <a16:creationId xmlns:a16="http://schemas.microsoft.com/office/drawing/2014/main" id="{00000000-0008-0000-0600-000027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0" name="Rectangle 37">
              <a:extLst>
                <a:ext uri="{FF2B5EF4-FFF2-40B4-BE49-F238E27FC236}">
                  <a16:creationId xmlns:a16="http://schemas.microsoft.com/office/drawing/2014/main" id="{00000000-0008-0000-0600-000028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00000000-0008-0000-0600-000026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32</xdr:row>
      <xdr:rowOff>91440</xdr:rowOff>
    </xdr:from>
    <xdr:to>
      <xdr:col>65</xdr:col>
      <xdr:colOff>4110</xdr:colOff>
      <xdr:row>34</xdr:row>
      <xdr:rowOff>70757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pSpPr/>
      </xdr:nvGrpSpPr>
      <xdr:grpSpPr>
        <a:xfrm>
          <a:off x="6267450" y="4053840"/>
          <a:ext cx="207310" cy="258717"/>
          <a:chOff x="6128657" y="1894114"/>
          <a:chExt cx="210939" cy="277586"/>
        </a:xfrm>
      </xdr:grpSpPr>
      <xdr:grpSp>
        <xdr:nvGrpSpPr>
          <xdr:cNvPr id="32" name="Group 31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4" name="Straight Arrow Connector 33">
              <a:extLst>
                <a:ext uri="{FF2B5EF4-FFF2-40B4-BE49-F238E27FC236}">
                  <a16:creationId xmlns:a16="http://schemas.microsoft.com/office/drawing/2014/main" id="{00000000-0008-0000-0600-000022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5" name="Rectangle 37">
              <a:extLst>
                <a:ext uri="{FF2B5EF4-FFF2-40B4-BE49-F238E27FC236}">
                  <a16:creationId xmlns:a16="http://schemas.microsoft.com/office/drawing/2014/main" id="{00000000-0008-0000-0600-000023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00000000-0008-0000-0600-000021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45</xdr:row>
      <xdr:rowOff>91440</xdr:rowOff>
    </xdr:from>
    <xdr:to>
      <xdr:col>65</xdr:col>
      <xdr:colOff>4110</xdr:colOff>
      <xdr:row>47</xdr:row>
      <xdr:rowOff>70757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pSpPr/>
      </xdr:nvGrpSpPr>
      <xdr:grpSpPr>
        <a:xfrm>
          <a:off x="6267450" y="5615940"/>
          <a:ext cx="207310" cy="258717"/>
          <a:chOff x="6128657" y="1894114"/>
          <a:chExt cx="210939" cy="277586"/>
        </a:xfrm>
      </xdr:grpSpPr>
      <xdr:grpSp>
        <xdr:nvGrpSpPr>
          <xdr:cNvPr id="42" name="Group 41">
            <a:extLst>
              <a:ext uri="{FF2B5EF4-FFF2-40B4-BE49-F238E27FC236}">
                <a16:creationId xmlns:a16="http://schemas.microsoft.com/office/drawing/2014/main" id="{00000000-0008-0000-0600-00002A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44" name="Straight Arrow Connector 43">
              <a:extLst>
                <a:ext uri="{FF2B5EF4-FFF2-40B4-BE49-F238E27FC236}">
                  <a16:creationId xmlns:a16="http://schemas.microsoft.com/office/drawing/2014/main" id="{00000000-0008-0000-0600-00002C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5" name="Rectangle 37">
              <a:extLst>
                <a:ext uri="{FF2B5EF4-FFF2-40B4-BE49-F238E27FC236}">
                  <a16:creationId xmlns:a16="http://schemas.microsoft.com/office/drawing/2014/main" id="{00000000-0008-0000-0600-00002D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00000000-0008-0000-0600-00002B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106</xdr:row>
      <xdr:rowOff>76200</xdr:rowOff>
    </xdr:from>
    <xdr:to>
      <xdr:col>65</xdr:col>
      <xdr:colOff>2721</xdr:colOff>
      <xdr:row>106</xdr:row>
      <xdr:rowOff>76200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6457950" y="1275397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111</xdr:row>
      <xdr:rowOff>68580</xdr:rowOff>
    </xdr:from>
    <xdr:to>
      <xdr:col>65</xdr:col>
      <xdr:colOff>2721</xdr:colOff>
      <xdr:row>111</xdr:row>
      <xdr:rowOff>68580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6457950" y="13327380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148</xdr:row>
      <xdr:rowOff>76200</xdr:rowOff>
    </xdr:from>
    <xdr:to>
      <xdr:col>65</xdr:col>
      <xdr:colOff>2721</xdr:colOff>
      <xdr:row>148</xdr:row>
      <xdr:rowOff>76200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6457950" y="18097500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184</xdr:row>
      <xdr:rowOff>76200</xdr:rowOff>
    </xdr:from>
    <xdr:to>
      <xdr:col>65</xdr:col>
      <xdr:colOff>2721</xdr:colOff>
      <xdr:row>184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6457950" y="2273617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207</xdr:row>
      <xdr:rowOff>68580</xdr:rowOff>
    </xdr:from>
    <xdr:to>
      <xdr:col>65</xdr:col>
      <xdr:colOff>2721</xdr:colOff>
      <xdr:row>207</xdr:row>
      <xdr:rowOff>68580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6457950" y="2541460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159</xdr:row>
      <xdr:rowOff>19050</xdr:rowOff>
    </xdr:from>
    <xdr:to>
      <xdr:col>30</xdr:col>
      <xdr:colOff>47129</xdr:colOff>
      <xdr:row>161</xdr:row>
      <xdr:rowOff>73939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/>
      </xdr:nvGrpSpPr>
      <xdr:grpSpPr>
        <a:xfrm>
          <a:off x="2882900" y="20173950"/>
          <a:ext cx="155079" cy="334289"/>
          <a:chOff x="3377338" y="8846950"/>
          <a:chExt cx="161441" cy="35194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159</xdr:row>
      <xdr:rowOff>57151</xdr:rowOff>
    </xdr:from>
    <xdr:to>
      <xdr:col>64</xdr:col>
      <xdr:colOff>91364</xdr:colOff>
      <xdr:row>160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/>
      </xdr:nvGrpSpPr>
      <xdr:grpSpPr>
        <a:xfrm>
          <a:off x="4333875" y="20212051"/>
          <a:ext cx="2158289" cy="149224"/>
          <a:chOff x="3766657" y="8630820"/>
          <a:chExt cx="2216997" cy="142068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95250</xdr:colOff>
      <xdr:row>72</xdr:row>
      <xdr:rowOff>15876</xdr:rowOff>
    </xdr:from>
    <xdr:to>
      <xdr:col>30</xdr:col>
      <xdr:colOff>47129</xdr:colOff>
      <xdr:row>74</xdr:row>
      <xdr:rowOff>70765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/>
      </xdr:nvGrpSpPr>
      <xdr:grpSpPr>
        <a:xfrm>
          <a:off x="2882900" y="8975726"/>
          <a:ext cx="155079" cy="334289"/>
          <a:chOff x="3377338" y="8846950"/>
          <a:chExt cx="161441" cy="351940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72</xdr:row>
      <xdr:rowOff>57151</xdr:rowOff>
    </xdr:from>
    <xdr:to>
      <xdr:col>64</xdr:col>
      <xdr:colOff>91364</xdr:colOff>
      <xdr:row>73</xdr:row>
      <xdr:rowOff>66675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4333875" y="9017001"/>
          <a:ext cx="2158289" cy="149224"/>
          <a:chOff x="3766657" y="8630820"/>
          <a:chExt cx="2216997" cy="142068"/>
        </a:xfrm>
      </xdr:grpSpPr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95250</xdr:colOff>
      <xdr:row>76</xdr:row>
      <xdr:rowOff>15876</xdr:rowOff>
    </xdr:from>
    <xdr:to>
      <xdr:col>30</xdr:col>
      <xdr:colOff>47129</xdr:colOff>
      <xdr:row>78</xdr:row>
      <xdr:rowOff>70765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pSpPr/>
      </xdr:nvGrpSpPr>
      <xdr:grpSpPr>
        <a:xfrm>
          <a:off x="2882900" y="9407526"/>
          <a:ext cx="155079" cy="334289"/>
          <a:chOff x="3377338" y="8846950"/>
          <a:chExt cx="161441" cy="35194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66675</xdr:colOff>
      <xdr:row>76</xdr:row>
      <xdr:rowOff>57151</xdr:rowOff>
    </xdr:from>
    <xdr:to>
      <xdr:col>64</xdr:col>
      <xdr:colOff>91364</xdr:colOff>
      <xdr:row>77</xdr:row>
      <xdr:rowOff>66675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pSpPr/>
      </xdr:nvGrpSpPr>
      <xdr:grpSpPr>
        <a:xfrm>
          <a:off x="4333875" y="9448801"/>
          <a:ext cx="2158289" cy="149224"/>
          <a:chOff x="3766657" y="8630820"/>
          <a:chExt cx="2216997" cy="142068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SpPr/>
        </xdr:nvSpPr>
        <xdr:spPr>
          <a:xfrm>
            <a:off x="3766657" y="863082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00000000-0008-0000-0700-000018000000}"/>
              </a:ext>
            </a:extLst>
          </xdr:cNvPr>
          <xdr:cNvCxnSpPr/>
        </xdr:nvCxnSpPr>
        <xdr:spPr>
          <a:xfrm>
            <a:off x="3937393" y="8772888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200</xdr:row>
      <xdr:rowOff>85725</xdr:rowOff>
    </xdr:from>
    <xdr:to>
      <xdr:col>65</xdr:col>
      <xdr:colOff>4110</xdr:colOff>
      <xdr:row>202</xdr:row>
      <xdr:rowOff>65042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pSpPr/>
      </xdr:nvGrpSpPr>
      <xdr:grpSpPr>
        <a:xfrm>
          <a:off x="6299200" y="25447625"/>
          <a:ext cx="207310" cy="258717"/>
          <a:chOff x="6128657" y="1894114"/>
          <a:chExt cx="210939" cy="277586"/>
        </a:xfrm>
      </xdr:grpSpPr>
      <xdr:grpSp>
        <xdr:nvGrpSpPr>
          <xdr:cNvPr id="26" name="Group 25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28" name="Straight Arrow Connector 27">
              <a:extLst>
                <a:ext uri="{FF2B5EF4-FFF2-40B4-BE49-F238E27FC236}">
                  <a16:creationId xmlns:a16="http://schemas.microsoft.com/office/drawing/2014/main" id="{00000000-0008-0000-0700-00001C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29" name="Rectangle 37">
              <a:extLst>
                <a:ext uri="{FF2B5EF4-FFF2-40B4-BE49-F238E27FC236}">
                  <a16:creationId xmlns:a16="http://schemas.microsoft.com/office/drawing/2014/main" id="{00000000-0008-0000-0700-00001D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32</xdr:row>
      <xdr:rowOff>91440</xdr:rowOff>
    </xdr:from>
    <xdr:to>
      <xdr:col>65</xdr:col>
      <xdr:colOff>4110</xdr:colOff>
      <xdr:row>34</xdr:row>
      <xdr:rowOff>70757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GrpSpPr/>
      </xdr:nvGrpSpPr>
      <xdr:grpSpPr>
        <a:xfrm>
          <a:off x="6299200" y="4060190"/>
          <a:ext cx="207310" cy="258717"/>
          <a:chOff x="6128657" y="1894114"/>
          <a:chExt cx="210939" cy="277586"/>
        </a:xfrm>
      </xdr:grpSpPr>
      <xdr:grpSp>
        <xdr:nvGrpSpPr>
          <xdr:cNvPr id="31" name="Group 30">
            <a:extLst>
              <a:ext uri="{FF2B5EF4-FFF2-40B4-BE49-F238E27FC236}">
                <a16:creationId xmlns:a16="http://schemas.microsoft.com/office/drawing/2014/main" id="{00000000-0008-0000-0700-00001F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3" name="Straight Arrow Connector 32">
              <a:extLst>
                <a:ext uri="{FF2B5EF4-FFF2-40B4-BE49-F238E27FC236}">
                  <a16:creationId xmlns:a16="http://schemas.microsoft.com/office/drawing/2014/main" id="{00000000-0008-0000-0700-000021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4" name="Rectangle 37">
              <a:extLst>
                <a:ext uri="{FF2B5EF4-FFF2-40B4-BE49-F238E27FC236}">
                  <a16:creationId xmlns:a16="http://schemas.microsoft.com/office/drawing/2014/main" id="{00000000-0008-0000-0700-000022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45</xdr:row>
      <xdr:rowOff>91440</xdr:rowOff>
    </xdr:from>
    <xdr:to>
      <xdr:col>65</xdr:col>
      <xdr:colOff>4110</xdr:colOff>
      <xdr:row>47</xdr:row>
      <xdr:rowOff>70757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GrpSpPr/>
      </xdr:nvGrpSpPr>
      <xdr:grpSpPr>
        <a:xfrm>
          <a:off x="6299200" y="5622290"/>
          <a:ext cx="207310" cy="258717"/>
          <a:chOff x="6128657" y="1894114"/>
          <a:chExt cx="210939" cy="277586"/>
        </a:xfrm>
      </xdr:grpSpPr>
      <xdr:grpSp>
        <xdr:nvGrpSpPr>
          <xdr:cNvPr id="36" name="Group 35"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8" name="Straight Arrow Connector 37">
              <a:extLst>
                <a:ext uri="{FF2B5EF4-FFF2-40B4-BE49-F238E27FC236}">
                  <a16:creationId xmlns:a16="http://schemas.microsoft.com/office/drawing/2014/main" id="{00000000-0008-0000-0700-000026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9" name="Rectangle 37">
              <a:extLst>
                <a:ext uri="{FF2B5EF4-FFF2-40B4-BE49-F238E27FC236}">
                  <a16:creationId xmlns:a16="http://schemas.microsoft.com/office/drawing/2014/main" id="{00000000-0008-0000-0700-000027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BB74"/>
  <sheetViews>
    <sheetView tabSelected="1" view="pageBreakPreview" zoomScaleNormal="100" zoomScaleSheetLayoutView="100" zoomScalePageLayoutView="130" workbookViewId="0">
      <selection activeCell="AL1" sqref="AL1:AP1"/>
    </sheetView>
  </sheetViews>
  <sheetFormatPr defaultColWidth="2.77734375" defaultRowHeight="10"/>
  <cols>
    <col min="1" max="1" width="1.77734375" customWidth="1"/>
    <col min="4" max="4" width="3.6640625" customWidth="1"/>
    <col min="8" max="8" width="1.6640625" customWidth="1"/>
    <col min="9" max="9" width="2.77734375" customWidth="1"/>
    <col min="10" max="10" width="5" customWidth="1"/>
    <col min="15" max="16" width="2.77734375" customWidth="1"/>
    <col min="22" max="23" width="2.77734375" customWidth="1"/>
    <col min="29" max="30" width="2.77734375" customWidth="1"/>
    <col min="42" max="42" width="1.77734375" customWidth="1"/>
  </cols>
  <sheetData>
    <row r="1" spans="1:42">
      <c r="A1" s="235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236"/>
      <c r="Z1" s="236"/>
      <c r="AA1" s="236"/>
      <c r="AB1" s="236"/>
      <c r="AC1" s="236"/>
      <c r="AD1" s="236"/>
      <c r="AE1" s="236"/>
      <c r="AF1" s="236"/>
      <c r="AI1" s="237"/>
      <c r="AJ1" s="237"/>
      <c r="AK1" s="8" t="s">
        <v>0</v>
      </c>
      <c r="AL1" s="277" t="s">
        <v>1</v>
      </c>
      <c r="AM1" s="278"/>
      <c r="AN1" s="278"/>
      <c r="AO1" s="278"/>
      <c r="AP1" s="278"/>
    </row>
    <row r="2" spans="1:4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236"/>
      <c r="Z2" s="236"/>
      <c r="AA2" s="236"/>
      <c r="AB2" s="236"/>
      <c r="AC2" s="236"/>
      <c r="AD2" s="236"/>
      <c r="AE2" s="236"/>
      <c r="AF2" s="236"/>
      <c r="AI2" s="237"/>
      <c r="AJ2" s="237"/>
      <c r="AK2" s="238" t="str">
        <f>INDEX(Language_Translations,1,MATCH(Language_Selected,Language_Options,0))&amp;" LANGUAGE:"</f>
        <v>ESPAÑOL LANGUAGE:</v>
      </c>
      <c r="AL2" s="279" t="str">
        <f>INDEX(Language_Translations,2,MATCH(Language_Selected,Language_Options,0))</f>
        <v>10 oct 2019</v>
      </c>
      <c r="AM2" s="280"/>
      <c r="AN2" s="280"/>
      <c r="AO2" s="280"/>
      <c r="AP2" s="280"/>
    </row>
    <row r="3" spans="1:42">
      <c r="A3" s="276" t="s">
        <v>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</row>
    <row r="4" spans="1:42">
      <c r="A4" s="276" t="s">
        <v>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</row>
    <row r="5" spans="1:42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</row>
    <row r="6" spans="1:42">
      <c r="A6" s="89" t="s">
        <v>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</row>
    <row r="7" spans="1:42" ht="6" customHeight="1" thickBo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</row>
    <row r="8" spans="1:42" ht="6" customHeight="1" thickTop="1">
      <c r="A8" s="239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1"/>
    </row>
    <row r="9" spans="1:42" ht="10.5">
      <c r="A9" s="99"/>
      <c r="B9" s="275" t="s">
        <v>6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100"/>
    </row>
    <row r="10" spans="1:42" ht="6" customHeight="1" thickBot="1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3"/>
    </row>
    <row r="11" spans="1:42" ht="6" customHeight="1" thickTop="1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1"/>
    </row>
    <row r="12" spans="1:42">
      <c r="A12" s="9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100"/>
    </row>
    <row r="13" spans="1:42">
      <c r="A13" s="99"/>
      <c r="B13" s="89" t="s">
        <v>7</v>
      </c>
      <c r="C13" s="89"/>
      <c r="D13" s="89"/>
      <c r="E13" s="89"/>
      <c r="G13" s="89"/>
      <c r="H13" s="89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100"/>
    </row>
    <row r="14" spans="1:42">
      <c r="A14" s="9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100"/>
    </row>
    <row r="15" spans="1:42">
      <c r="A15" s="99"/>
      <c r="B15" s="89" t="s">
        <v>214</v>
      </c>
      <c r="C15" s="89"/>
      <c r="D15" s="89"/>
      <c r="E15" s="89"/>
      <c r="F15" s="89"/>
      <c r="G15" s="89"/>
      <c r="H15" s="89"/>
      <c r="I15" s="89"/>
      <c r="J15" s="89"/>
      <c r="K15" s="89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100"/>
    </row>
    <row r="16" spans="1:42">
      <c r="A16" s="99"/>
      <c r="B16" s="89"/>
      <c r="C16" s="89"/>
      <c r="D16" s="89"/>
      <c r="E16" s="89"/>
      <c r="F16" s="89"/>
      <c r="G16" s="89"/>
      <c r="H16" s="89"/>
      <c r="I16" s="89"/>
      <c r="J16" s="89"/>
      <c r="K16" s="113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104"/>
      <c r="AI16" s="105"/>
      <c r="AJ16" s="104"/>
      <c r="AK16" s="105"/>
      <c r="AL16" s="104"/>
      <c r="AM16" s="105"/>
      <c r="AN16" s="104"/>
      <c r="AO16" s="105"/>
      <c r="AP16" s="100"/>
    </row>
    <row r="17" spans="1:42">
      <c r="A17" s="99"/>
      <c r="B17" s="89" t="s">
        <v>213</v>
      </c>
      <c r="C17" s="89"/>
      <c r="D17" s="89"/>
      <c r="E17" s="89"/>
      <c r="F17" s="89"/>
      <c r="J17" s="242" t="s">
        <v>8</v>
      </c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106"/>
      <c r="AI17" s="107"/>
      <c r="AJ17" s="106"/>
      <c r="AK17" s="107"/>
      <c r="AL17" s="106"/>
      <c r="AM17" s="107"/>
      <c r="AN17" s="106"/>
      <c r="AO17" s="107"/>
      <c r="AP17" s="100"/>
    </row>
    <row r="18" spans="1:42">
      <c r="A18" s="9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104"/>
      <c r="AI18" s="105"/>
      <c r="AJ18" s="104"/>
      <c r="AK18" s="105"/>
      <c r="AL18" s="104"/>
      <c r="AM18" s="105"/>
      <c r="AN18" s="104"/>
      <c r="AO18" s="105"/>
      <c r="AP18" s="100"/>
    </row>
    <row r="19" spans="1:42">
      <c r="A19" s="99"/>
      <c r="B19" s="89" t="s">
        <v>215</v>
      </c>
      <c r="C19" s="89"/>
      <c r="D19" s="89"/>
      <c r="E19" s="89"/>
      <c r="F19" s="89"/>
      <c r="G19" s="89"/>
      <c r="J19" s="242" t="s">
        <v>8</v>
      </c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106"/>
      <c r="AI19" s="107"/>
      <c r="AJ19" s="106"/>
      <c r="AK19" s="107"/>
      <c r="AL19" s="106"/>
      <c r="AM19" s="107"/>
      <c r="AN19" s="106"/>
      <c r="AO19" s="107"/>
      <c r="AP19" s="100"/>
    </row>
    <row r="20" spans="1:42">
      <c r="A20" s="9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108"/>
      <c r="AN20" s="104"/>
      <c r="AO20" s="105"/>
      <c r="AP20" s="100"/>
    </row>
    <row r="21" spans="1:42">
      <c r="A21" s="99"/>
      <c r="B21" s="89" t="s">
        <v>9</v>
      </c>
      <c r="C21" s="89"/>
      <c r="D21" s="89"/>
      <c r="E21" s="89"/>
      <c r="F21" s="89"/>
      <c r="G21" s="89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V21" s="242"/>
      <c r="W21" s="242"/>
      <c r="X21" s="242"/>
      <c r="Y21" s="242"/>
      <c r="Z21" s="242"/>
      <c r="AA21" s="242" t="s">
        <v>8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3"/>
      <c r="AN21" s="106"/>
      <c r="AO21" s="107"/>
      <c r="AP21" s="100"/>
    </row>
    <row r="22" spans="1:42" ht="6" customHeight="1" thickBo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3"/>
    </row>
    <row r="23" spans="1:42" ht="6" customHeight="1" thickTop="1">
      <c r="A23" s="239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1"/>
    </row>
    <row r="24" spans="1:42" ht="10.5">
      <c r="A24" s="99"/>
      <c r="B24" s="275" t="s">
        <v>196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100"/>
    </row>
    <row r="25" spans="1:42" ht="6" customHeight="1" thickBo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3"/>
    </row>
    <row r="26" spans="1:42" ht="6" customHeight="1" thickTop="1">
      <c r="A26" s="239"/>
      <c r="B26" s="240"/>
      <c r="C26" s="240"/>
      <c r="D26" s="240"/>
      <c r="E26" s="240"/>
      <c r="F26" s="240"/>
      <c r="G26" s="240"/>
      <c r="H26" s="244"/>
      <c r="I26" s="245"/>
      <c r="J26" s="240"/>
      <c r="K26" s="240"/>
      <c r="L26" s="240"/>
      <c r="M26" s="240"/>
      <c r="N26" s="240"/>
      <c r="O26" s="244"/>
      <c r="P26" s="245"/>
      <c r="Q26" s="240"/>
      <c r="R26" s="240"/>
      <c r="S26" s="240"/>
      <c r="T26" s="240"/>
      <c r="U26" s="240"/>
      <c r="V26" s="244"/>
      <c r="W26" s="245"/>
      <c r="X26" s="240"/>
      <c r="Y26" s="240"/>
      <c r="Z26" s="240"/>
      <c r="AA26" s="240"/>
      <c r="AB26" s="240"/>
      <c r="AC26" s="244"/>
      <c r="AD26" s="245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1"/>
    </row>
    <row r="27" spans="1:42">
      <c r="A27" s="99"/>
      <c r="B27" s="89"/>
      <c r="C27" s="89"/>
      <c r="D27" s="89"/>
      <c r="E27" s="89"/>
      <c r="F27" s="89"/>
      <c r="G27" s="89"/>
      <c r="H27" s="108"/>
      <c r="I27" s="109"/>
      <c r="J27" s="276">
        <v>1</v>
      </c>
      <c r="K27" s="276"/>
      <c r="L27" s="276"/>
      <c r="M27" s="276"/>
      <c r="N27" s="276"/>
      <c r="O27" s="108"/>
      <c r="P27" s="109"/>
      <c r="Q27" s="276">
        <v>2</v>
      </c>
      <c r="R27" s="276"/>
      <c r="S27" s="276"/>
      <c r="T27" s="276"/>
      <c r="U27" s="276"/>
      <c r="V27" s="108"/>
      <c r="W27" s="109"/>
      <c r="X27" s="276">
        <v>3</v>
      </c>
      <c r="Y27" s="276"/>
      <c r="Z27" s="276"/>
      <c r="AA27" s="276"/>
      <c r="AB27" s="276"/>
      <c r="AC27" s="108"/>
      <c r="AD27" s="109"/>
      <c r="AE27" s="276" t="s">
        <v>10</v>
      </c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100"/>
    </row>
    <row r="28" spans="1:42" ht="6" customHeight="1">
      <c r="A28" s="110"/>
      <c r="B28" s="92"/>
      <c r="C28" s="92"/>
      <c r="D28" s="92"/>
      <c r="E28" s="92"/>
      <c r="F28" s="92"/>
      <c r="G28" s="92"/>
      <c r="H28" s="107"/>
      <c r="I28" s="106"/>
      <c r="J28" s="92"/>
      <c r="K28" s="92"/>
      <c r="L28" s="92"/>
      <c r="M28" s="92"/>
      <c r="N28" s="92"/>
      <c r="O28" s="107"/>
      <c r="P28" s="106"/>
      <c r="Q28" s="92"/>
      <c r="R28" s="92"/>
      <c r="S28" s="92"/>
      <c r="T28" s="92"/>
      <c r="U28" s="92"/>
      <c r="V28" s="107"/>
      <c r="W28" s="106"/>
      <c r="X28" s="92"/>
      <c r="Y28" s="92"/>
      <c r="Z28" s="92"/>
      <c r="AA28" s="92"/>
      <c r="AB28" s="92"/>
      <c r="AC28" s="107"/>
      <c r="AD28" s="106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111"/>
    </row>
    <row r="29" spans="1:42" ht="6" customHeight="1">
      <c r="A29" s="112"/>
      <c r="B29" s="113"/>
      <c r="C29" s="113"/>
      <c r="D29" s="113"/>
      <c r="E29" s="113"/>
      <c r="F29" s="113"/>
      <c r="G29" s="113"/>
      <c r="H29" s="105"/>
      <c r="I29" s="104"/>
      <c r="J29" s="113"/>
      <c r="K29" s="113"/>
      <c r="L29" s="113"/>
      <c r="M29" s="113"/>
      <c r="N29" s="113"/>
      <c r="O29" s="105"/>
      <c r="P29" s="104"/>
      <c r="Q29" s="113"/>
      <c r="R29" s="113"/>
      <c r="S29" s="113"/>
      <c r="T29" s="113"/>
      <c r="U29" s="113"/>
      <c r="V29" s="105"/>
      <c r="W29" s="104"/>
      <c r="X29" s="113"/>
      <c r="Y29" s="113"/>
      <c r="Z29" s="113"/>
      <c r="AA29" s="113"/>
      <c r="AB29" s="113"/>
      <c r="AC29" s="105"/>
      <c r="AD29" s="104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4"/>
    </row>
    <row r="30" spans="1:42">
      <c r="A30" s="99"/>
      <c r="B30" s="89"/>
      <c r="C30" s="89"/>
      <c r="D30" s="89"/>
      <c r="E30" s="89"/>
      <c r="F30" s="89"/>
      <c r="G30" s="89"/>
      <c r="H30" s="108"/>
      <c r="I30" s="109"/>
      <c r="J30" s="89"/>
      <c r="K30" s="89"/>
      <c r="L30" s="89"/>
      <c r="M30" s="89"/>
      <c r="N30" s="89"/>
      <c r="O30" s="108"/>
      <c r="P30" s="109"/>
      <c r="Q30" s="89"/>
      <c r="R30" s="89"/>
      <c r="S30" s="89"/>
      <c r="T30" s="89"/>
      <c r="U30" s="89"/>
      <c r="V30" s="108"/>
      <c r="W30" s="109"/>
      <c r="X30" s="89"/>
      <c r="Y30" s="89"/>
      <c r="Z30" s="89"/>
      <c r="AA30" s="89"/>
      <c r="AB30" s="89"/>
      <c r="AC30" s="108"/>
      <c r="AD30" s="109"/>
      <c r="AE30" s="89"/>
      <c r="AF30" s="89"/>
      <c r="AG30" s="89"/>
      <c r="AH30" s="89"/>
      <c r="AI30" s="89"/>
      <c r="AJ30" s="89"/>
      <c r="AK30" s="89"/>
      <c r="AL30" s="104"/>
      <c r="AM30" s="105"/>
      <c r="AN30" s="104"/>
      <c r="AO30" s="105"/>
      <c r="AP30" s="100"/>
    </row>
    <row r="31" spans="1:42">
      <c r="A31" s="99"/>
      <c r="B31" s="89" t="s">
        <v>11</v>
      </c>
      <c r="C31" s="89"/>
      <c r="D31" s="89"/>
      <c r="E31" s="89"/>
      <c r="F31" s="89"/>
      <c r="G31" s="89"/>
      <c r="H31" s="108"/>
      <c r="I31" s="109"/>
      <c r="J31" s="92"/>
      <c r="K31" s="92"/>
      <c r="L31" s="92"/>
      <c r="M31" s="92"/>
      <c r="N31" s="92"/>
      <c r="O31" s="108"/>
      <c r="P31" s="109"/>
      <c r="Q31" s="92"/>
      <c r="R31" s="92"/>
      <c r="S31" s="92"/>
      <c r="T31" s="92"/>
      <c r="U31" s="92"/>
      <c r="V31" s="108"/>
      <c r="W31" s="109"/>
      <c r="X31" s="92"/>
      <c r="Y31" s="92"/>
      <c r="Z31" s="92"/>
      <c r="AA31" s="92"/>
      <c r="AB31" s="92"/>
      <c r="AC31" s="108"/>
      <c r="AD31" s="109"/>
      <c r="AE31" s="89" t="s">
        <v>12</v>
      </c>
      <c r="AF31" s="89"/>
      <c r="AG31" s="89"/>
      <c r="AH31" s="89"/>
      <c r="AI31" s="89"/>
      <c r="AJ31" s="89"/>
      <c r="AK31" s="89"/>
      <c r="AL31" s="106"/>
      <c r="AM31" s="107"/>
      <c r="AN31" s="106"/>
      <c r="AO31" s="107"/>
      <c r="AP31" s="100"/>
    </row>
    <row r="32" spans="1:42">
      <c r="A32" s="99"/>
      <c r="B32" s="89"/>
      <c r="C32" s="89"/>
      <c r="D32" s="89"/>
      <c r="E32" s="89"/>
      <c r="F32" s="89"/>
      <c r="G32" s="89"/>
      <c r="H32" s="108"/>
      <c r="I32" s="109"/>
      <c r="J32" s="89"/>
      <c r="K32" s="89"/>
      <c r="L32" s="89"/>
      <c r="M32" s="89"/>
      <c r="N32" s="89"/>
      <c r="O32" s="108"/>
      <c r="P32" s="109"/>
      <c r="Q32" s="89"/>
      <c r="R32" s="89"/>
      <c r="S32" s="89"/>
      <c r="T32" s="89"/>
      <c r="U32" s="89"/>
      <c r="V32" s="108"/>
      <c r="W32" s="109"/>
      <c r="X32" s="89"/>
      <c r="Y32" s="89"/>
      <c r="Z32" s="89"/>
      <c r="AA32" s="89"/>
      <c r="AB32" s="89"/>
      <c r="AC32" s="108"/>
      <c r="AD32" s="109"/>
      <c r="AE32" s="89"/>
      <c r="AF32" s="89"/>
      <c r="AG32" s="89"/>
      <c r="AH32" s="89"/>
      <c r="AI32" s="89"/>
      <c r="AJ32" s="89"/>
      <c r="AK32" s="89"/>
      <c r="AL32" s="104"/>
      <c r="AM32" s="105"/>
      <c r="AN32" s="104"/>
      <c r="AO32" s="105"/>
      <c r="AP32" s="100"/>
    </row>
    <row r="33" spans="1:42">
      <c r="A33" s="99"/>
      <c r="B33" s="89" t="s">
        <v>13</v>
      </c>
      <c r="C33" s="89"/>
      <c r="D33" s="89"/>
      <c r="E33" s="89"/>
      <c r="F33" s="89"/>
      <c r="G33" s="89"/>
      <c r="H33" s="108"/>
      <c r="I33" s="109"/>
      <c r="J33" s="89"/>
      <c r="K33" s="89"/>
      <c r="L33" s="89"/>
      <c r="M33" s="89"/>
      <c r="N33" s="89"/>
      <c r="O33" s="108"/>
      <c r="P33" s="109"/>
      <c r="Q33" s="89"/>
      <c r="R33" s="89"/>
      <c r="S33" s="89"/>
      <c r="T33" s="89"/>
      <c r="U33" s="89"/>
      <c r="V33" s="108"/>
      <c r="W33" s="109"/>
      <c r="X33" s="89"/>
      <c r="Y33" s="89"/>
      <c r="Z33" s="89"/>
      <c r="AA33" s="89"/>
      <c r="AB33" s="89"/>
      <c r="AC33" s="108"/>
      <c r="AD33" s="109"/>
      <c r="AE33" s="89" t="s">
        <v>14</v>
      </c>
      <c r="AF33" s="89"/>
      <c r="AG33" s="89"/>
      <c r="AH33" s="89"/>
      <c r="AI33" s="89"/>
      <c r="AJ33" s="89"/>
      <c r="AK33" s="89"/>
      <c r="AL33" s="106"/>
      <c r="AM33" s="107"/>
      <c r="AN33" s="106"/>
      <c r="AO33" s="107"/>
      <c r="AP33" s="100"/>
    </row>
    <row r="34" spans="1:42">
      <c r="A34" s="99"/>
      <c r="B34" s="89" t="s">
        <v>197</v>
      </c>
      <c r="D34" s="89"/>
      <c r="E34" s="89"/>
      <c r="F34" s="89"/>
      <c r="G34" s="89"/>
      <c r="H34" s="108"/>
      <c r="I34" s="109"/>
      <c r="J34" s="92"/>
      <c r="K34" s="92"/>
      <c r="L34" s="92"/>
      <c r="M34" s="92"/>
      <c r="N34" s="92"/>
      <c r="O34" s="108"/>
      <c r="P34" s="109"/>
      <c r="Q34" s="92"/>
      <c r="R34" s="92"/>
      <c r="S34" s="92"/>
      <c r="T34" s="92"/>
      <c r="U34" s="92"/>
      <c r="V34" s="108"/>
      <c r="W34" s="109"/>
      <c r="X34" s="92"/>
      <c r="Y34" s="92"/>
      <c r="Z34" s="92"/>
      <c r="AA34" s="92"/>
      <c r="AB34" s="92"/>
      <c r="AC34" s="108"/>
      <c r="AD34" s="109"/>
      <c r="AE34" s="89"/>
      <c r="AF34" s="89"/>
      <c r="AG34" s="89"/>
      <c r="AH34" s="104"/>
      <c r="AI34" s="105"/>
      <c r="AJ34" s="104"/>
      <c r="AK34" s="105"/>
      <c r="AL34" s="104"/>
      <c r="AM34" s="105"/>
      <c r="AN34" s="104"/>
      <c r="AO34" s="105"/>
      <c r="AP34" s="100"/>
    </row>
    <row r="35" spans="1:42">
      <c r="A35" s="99"/>
      <c r="B35" s="89"/>
      <c r="C35" s="89"/>
      <c r="D35" s="89"/>
      <c r="E35" s="89"/>
      <c r="F35" s="89"/>
      <c r="G35" s="89"/>
      <c r="H35" s="108"/>
      <c r="I35" s="109"/>
      <c r="J35" s="89"/>
      <c r="K35" s="89"/>
      <c r="L35" s="89"/>
      <c r="M35" s="89"/>
      <c r="N35" s="89"/>
      <c r="O35" s="108"/>
      <c r="P35" s="109"/>
      <c r="Q35" s="89"/>
      <c r="R35" s="89"/>
      <c r="S35" s="89"/>
      <c r="T35" s="89"/>
      <c r="U35" s="89"/>
      <c r="V35" s="108"/>
      <c r="W35" s="109"/>
      <c r="X35" s="89"/>
      <c r="Y35" s="89"/>
      <c r="Z35" s="89"/>
      <c r="AA35" s="89"/>
      <c r="AB35" s="89"/>
      <c r="AC35" s="108"/>
      <c r="AD35" s="109"/>
      <c r="AE35" s="89" t="s">
        <v>15</v>
      </c>
      <c r="AF35" s="89"/>
      <c r="AG35" s="89"/>
      <c r="AH35" s="106"/>
      <c r="AI35" s="107"/>
      <c r="AJ35" s="106"/>
      <c r="AK35" s="107"/>
      <c r="AL35" s="106"/>
      <c r="AM35" s="107"/>
      <c r="AN35" s="106"/>
      <c r="AO35" s="107"/>
      <c r="AP35" s="100"/>
    </row>
    <row r="36" spans="1:42" ht="6" customHeight="1">
      <c r="A36" s="110"/>
      <c r="B36" s="92"/>
      <c r="C36" s="92"/>
      <c r="D36" s="92"/>
      <c r="E36" s="92"/>
      <c r="F36" s="92"/>
      <c r="G36" s="92"/>
      <c r="H36" s="107"/>
      <c r="I36" s="106"/>
      <c r="J36" s="92"/>
      <c r="K36" s="92"/>
      <c r="L36" s="92"/>
      <c r="M36" s="92"/>
      <c r="N36" s="92"/>
      <c r="O36" s="107"/>
      <c r="P36" s="106"/>
      <c r="Q36" s="92"/>
      <c r="R36" s="92"/>
      <c r="S36" s="92"/>
      <c r="T36" s="92"/>
      <c r="U36" s="92"/>
      <c r="V36" s="107"/>
      <c r="W36" s="106"/>
      <c r="X36" s="92"/>
      <c r="Y36" s="92"/>
      <c r="Z36" s="92"/>
      <c r="AA36" s="92"/>
      <c r="AB36" s="92"/>
      <c r="AC36" s="107"/>
      <c r="AD36" s="106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111"/>
    </row>
    <row r="37" spans="1:42" ht="6" customHeight="1">
      <c r="A37" s="112"/>
      <c r="B37" s="113"/>
      <c r="C37" s="113"/>
      <c r="D37" s="113"/>
      <c r="E37" s="113"/>
      <c r="F37" s="113"/>
      <c r="G37" s="113"/>
      <c r="H37" s="105"/>
      <c r="I37" s="104"/>
      <c r="J37" s="113"/>
      <c r="K37" s="113"/>
      <c r="L37" s="113"/>
      <c r="M37" s="113"/>
      <c r="N37" s="113"/>
      <c r="O37" s="105"/>
      <c r="P37" s="104"/>
      <c r="Q37" s="113"/>
      <c r="R37" s="113"/>
      <c r="S37" s="113"/>
      <c r="T37" s="113"/>
      <c r="U37" s="113"/>
      <c r="V37" s="105"/>
      <c r="W37" s="104"/>
      <c r="X37" s="113"/>
      <c r="Y37" s="113"/>
      <c r="Z37" s="113"/>
      <c r="AA37" s="113"/>
      <c r="AB37" s="113"/>
      <c r="AC37" s="105"/>
      <c r="AD37" s="104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4"/>
    </row>
    <row r="38" spans="1:42">
      <c r="A38" s="99"/>
      <c r="B38" s="281" t="s">
        <v>16</v>
      </c>
      <c r="C38" s="282"/>
      <c r="D38" s="282"/>
      <c r="E38" s="89"/>
      <c r="G38" s="115" t="s">
        <v>11</v>
      </c>
      <c r="H38" s="108"/>
      <c r="I38" s="109"/>
      <c r="J38" s="92"/>
      <c r="K38" s="92"/>
      <c r="L38" s="92"/>
      <c r="M38" s="92"/>
      <c r="N38" s="92"/>
      <c r="O38" s="108"/>
      <c r="P38" s="109"/>
      <c r="Q38" s="92"/>
      <c r="R38" s="92"/>
      <c r="S38" s="92"/>
      <c r="T38" s="92"/>
      <c r="U38" s="92"/>
      <c r="V38" s="108"/>
      <c r="W38" s="109"/>
      <c r="X38" s="89"/>
      <c r="Y38" s="89"/>
      <c r="Z38" s="89"/>
      <c r="AA38" s="89"/>
      <c r="AB38" s="89"/>
      <c r="AC38" s="108"/>
      <c r="AD38" s="109"/>
      <c r="AE38" s="89" t="s">
        <v>17</v>
      </c>
      <c r="AF38" s="89"/>
      <c r="AG38" s="89"/>
      <c r="AH38" s="89"/>
      <c r="AI38" s="89"/>
      <c r="AJ38" s="89"/>
      <c r="AK38" s="89"/>
      <c r="AL38" s="89"/>
      <c r="AM38" s="89"/>
      <c r="AN38" s="104"/>
      <c r="AO38" s="105"/>
      <c r="AP38" s="100"/>
    </row>
    <row r="39" spans="1:42">
      <c r="A39" s="99"/>
      <c r="B39" s="282"/>
      <c r="C39" s="282"/>
      <c r="D39" s="282"/>
      <c r="E39" s="89"/>
      <c r="G39" s="115"/>
      <c r="H39" s="108"/>
      <c r="I39" s="109"/>
      <c r="J39" s="89"/>
      <c r="K39" s="89"/>
      <c r="L39" s="89"/>
      <c r="M39" s="89"/>
      <c r="N39" s="89"/>
      <c r="O39" s="108"/>
      <c r="P39" s="109"/>
      <c r="Q39" s="89"/>
      <c r="R39" s="89"/>
      <c r="S39" s="89"/>
      <c r="T39" s="89"/>
      <c r="U39" s="89"/>
      <c r="V39" s="108"/>
      <c r="W39" s="109"/>
      <c r="X39" s="89"/>
      <c r="Y39" s="89"/>
      <c r="Z39" s="89"/>
      <c r="AA39" s="89"/>
      <c r="AB39" s="89"/>
      <c r="AC39" s="108"/>
      <c r="AD39" s="109"/>
      <c r="AF39" s="89" t="s">
        <v>18</v>
      </c>
      <c r="AG39" s="89"/>
      <c r="AH39" s="89"/>
      <c r="AI39" s="89"/>
      <c r="AJ39" s="89"/>
      <c r="AK39" s="89"/>
      <c r="AL39" s="89"/>
      <c r="AM39" s="89"/>
      <c r="AN39" s="106"/>
      <c r="AO39" s="107"/>
      <c r="AP39" s="100"/>
    </row>
    <row r="40" spans="1:42">
      <c r="A40" s="99"/>
      <c r="B40" s="89"/>
      <c r="C40" s="89"/>
      <c r="D40" s="89"/>
      <c r="E40" s="89"/>
      <c r="G40" s="115" t="s">
        <v>19</v>
      </c>
      <c r="H40" s="108"/>
      <c r="I40" s="109"/>
      <c r="J40" s="92"/>
      <c r="K40" s="92"/>
      <c r="L40" s="92"/>
      <c r="M40" s="92"/>
      <c r="N40" s="92"/>
      <c r="O40" s="108"/>
      <c r="P40" s="109"/>
      <c r="Q40" s="92"/>
      <c r="R40" s="92"/>
      <c r="S40" s="92"/>
      <c r="T40" s="92"/>
      <c r="U40" s="92"/>
      <c r="V40" s="108"/>
      <c r="W40" s="116"/>
      <c r="X40" s="117"/>
      <c r="Y40" s="117"/>
      <c r="Z40" s="117"/>
      <c r="AA40" s="117"/>
      <c r="AB40" s="117"/>
      <c r="AC40" s="118"/>
      <c r="AD40" s="109"/>
      <c r="AP40" s="100"/>
    </row>
    <row r="41" spans="1:42" ht="6" customHeight="1">
      <c r="A41" s="110"/>
      <c r="B41" s="92"/>
      <c r="C41" s="92"/>
      <c r="D41" s="92"/>
      <c r="E41" s="92"/>
      <c r="F41" s="92"/>
      <c r="G41" s="92"/>
      <c r="H41" s="107"/>
      <c r="I41" s="106"/>
      <c r="J41" s="92"/>
      <c r="K41" s="92"/>
      <c r="L41" s="92"/>
      <c r="M41" s="92"/>
      <c r="N41" s="92"/>
      <c r="O41" s="107"/>
      <c r="P41" s="106"/>
      <c r="Q41" s="92"/>
      <c r="R41" s="92"/>
      <c r="S41" s="92"/>
      <c r="T41" s="92"/>
      <c r="U41" s="92"/>
      <c r="V41" s="107"/>
      <c r="W41" s="119"/>
      <c r="X41" s="120"/>
      <c r="Y41" s="120"/>
      <c r="Z41" s="120"/>
      <c r="AA41" s="120"/>
      <c r="AB41" s="120"/>
      <c r="AC41" s="121"/>
      <c r="AD41" s="106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111"/>
    </row>
    <row r="42" spans="1:42" ht="6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05"/>
      <c r="AD42" s="104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4"/>
    </row>
    <row r="43" spans="1:42">
      <c r="A43" s="99"/>
      <c r="B43" s="89" t="s">
        <v>20</v>
      </c>
      <c r="C43" s="89"/>
      <c r="D43" s="89"/>
      <c r="E43" s="89"/>
      <c r="AB43" s="89"/>
      <c r="AC43" s="108"/>
      <c r="AD43" s="109"/>
      <c r="AP43" s="100"/>
    </row>
    <row r="44" spans="1:42">
      <c r="A44" s="99"/>
      <c r="B44" s="89"/>
      <c r="C44" s="89"/>
      <c r="D44" s="89"/>
      <c r="E44" s="89"/>
      <c r="AB44" s="89"/>
      <c r="AC44" s="108"/>
      <c r="AD44" s="109"/>
      <c r="AE44" s="89" t="s">
        <v>21</v>
      </c>
      <c r="AF44" s="89"/>
      <c r="AG44" s="89"/>
      <c r="AH44" s="89"/>
      <c r="AI44" s="89"/>
      <c r="AJ44" s="89"/>
      <c r="AK44" s="89"/>
      <c r="AL44" s="104"/>
      <c r="AM44" s="105"/>
      <c r="AN44" s="104"/>
      <c r="AO44" s="105"/>
      <c r="AP44" s="100"/>
    </row>
    <row r="45" spans="1:42">
      <c r="A45" s="99"/>
      <c r="B45" s="89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122"/>
      <c r="Z45" s="122"/>
      <c r="AA45" s="122"/>
      <c r="AB45" s="92"/>
      <c r="AC45" s="108"/>
      <c r="AD45" s="109"/>
      <c r="AF45" s="89" t="s">
        <v>22</v>
      </c>
      <c r="AG45" s="89"/>
      <c r="AH45" s="89"/>
      <c r="AI45" s="89"/>
      <c r="AJ45" s="89"/>
      <c r="AK45" s="89"/>
      <c r="AL45" s="106"/>
      <c r="AM45" s="107"/>
      <c r="AN45" s="106"/>
      <c r="AO45" s="107"/>
      <c r="AP45" s="100"/>
    </row>
    <row r="46" spans="1:42">
      <c r="A46" s="99"/>
      <c r="B46" s="89"/>
      <c r="C46" s="89"/>
      <c r="D46" s="89"/>
      <c r="E46" s="89"/>
      <c r="AB46" s="89"/>
      <c r="AC46" s="108"/>
      <c r="AD46" s="10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100"/>
    </row>
    <row r="47" spans="1:42">
      <c r="A47" s="99"/>
      <c r="B47" s="89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122"/>
      <c r="Z47" s="122"/>
      <c r="AA47" s="122"/>
      <c r="AB47" s="92"/>
      <c r="AC47" s="108"/>
      <c r="AD47" s="10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100"/>
    </row>
    <row r="48" spans="1:42">
      <c r="A48" s="99"/>
      <c r="B48" s="89"/>
      <c r="C48" s="89"/>
      <c r="D48" s="89"/>
      <c r="E48" s="89"/>
      <c r="AB48" s="89"/>
      <c r="AC48" s="108"/>
      <c r="AD48" s="109"/>
      <c r="AE48" s="89" t="s">
        <v>23</v>
      </c>
      <c r="AF48" s="89"/>
      <c r="AG48" s="89"/>
      <c r="AH48" s="89"/>
      <c r="AI48" s="89"/>
      <c r="AJ48" s="89"/>
      <c r="AK48" s="89"/>
      <c r="AL48" s="104"/>
      <c r="AM48" s="105"/>
      <c r="AN48" s="104"/>
      <c r="AO48" s="105"/>
      <c r="AP48" s="100"/>
    </row>
    <row r="49" spans="1:42">
      <c r="A49" s="99"/>
      <c r="B49" s="89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122"/>
      <c r="Z49" s="122"/>
      <c r="AA49" s="122"/>
      <c r="AB49" s="92"/>
      <c r="AC49" s="108"/>
      <c r="AD49" s="109"/>
      <c r="AF49" s="89" t="s">
        <v>22</v>
      </c>
      <c r="AG49" s="89"/>
      <c r="AH49" s="89"/>
      <c r="AI49" s="89"/>
      <c r="AJ49" s="89"/>
      <c r="AK49" s="89"/>
      <c r="AL49" s="106"/>
      <c r="AM49" s="107"/>
      <c r="AN49" s="106"/>
      <c r="AO49" s="107"/>
      <c r="AP49" s="100"/>
    </row>
    <row r="50" spans="1:42">
      <c r="A50" s="99"/>
      <c r="B50" s="89"/>
      <c r="C50" s="89"/>
      <c r="D50" s="89"/>
      <c r="E50" s="89"/>
      <c r="AB50" s="89"/>
      <c r="AC50" s="108"/>
      <c r="AD50" s="109"/>
      <c r="AP50" s="100"/>
    </row>
    <row r="51" spans="1:42">
      <c r="A51" s="99"/>
      <c r="B51" s="89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122"/>
      <c r="Z51" s="122"/>
      <c r="AA51" s="122"/>
      <c r="AB51" s="92"/>
      <c r="AC51" s="108"/>
      <c r="AD51" s="109"/>
      <c r="AP51" s="100"/>
    </row>
    <row r="52" spans="1:42">
      <c r="A52" s="99"/>
      <c r="B52" s="89"/>
      <c r="C52" s="89"/>
      <c r="D52" s="89"/>
      <c r="E52" s="89"/>
      <c r="AB52" s="89"/>
      <c r="AC52" s="108"/>
      <c r="AD52" s="109"/>
      <c r="AE52" s="89" t="s">
        <v>24</v>
      </c>
      <c r="AF52" s="89"/>
      <c r="AG52" s="89"/>
      <c r="AH52" s="89"/>
      <c r="AI52" s="89"/>
      <c r="AJ52" s="89"/>
      <c r="AK52" s="89"/>
      <c r="AL52" s="104"/>
      <c r="AM52" s="105"/>
      <c r="AN52" s="104"/>
      <c r="AO52" s="105"/>
      <c r="AP52" s="100"/>
    </row>
    <row r="53" spans="1:42">
      <c r="A53" s="99"/>
      <c r="B53" s="89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122"/>
      <c r="Z53" s="122"/>
      <c r="AA53" s="122"/>
      <c r="AB53" s="92"/>
      <c r="AC53" s="108"/>
      <c r="AD53" s="109"/>
      <c r="AF53" s="89" t="s">
        <v>22</v>
      </c>
      <c r="AG53" s="89"/>
      <c r="AH53" s="89"/>
      <c r="AI53" s="89"/>
      <c r="AJ53" s="89"/>
      <c r="AK53" s="89"/>
      <c r="AL53" s="106"/>
      <c r="AM53" s="107"/>
      <c r="AN53" s="106"/>
      <c r="AO53" s="107"/>
      <c r="AP53" s="100"/>
    </row>
    <row r="54" spans="1:42">
      <c r="A54" s="9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AB54" s="89"/>
      <c r="AC54" s="108"/>
      <c r="AD54" s="109"/>
      <c r="AP54" s="100"/>
    </row>
    <row r="55" spans="1:42">
      <c r="A55" s="99"/>
      <c r="B55" s="89"/>
      <c r="C55" s="89"/>
      <c r="D55" s="89"/>
      <c r="E55" s="89"/>
      <c r="F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108"/>
      <c r="AD55" s="10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100"/>
    </row>
    <row r="56" spans="1:42" ht="6" customHeight="1" thickBot="1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23"/>
      <c r="AD56" s="124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3"/>
    </row>
    <row r="57" spans="1:42" ht="6" customHeight="1" thickTop="1">
      <c r="A57" s="112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4"/>
    </row>
    <row r="58" spans="1:42" ht="11.25" customHeight="1">
      <c r="A58" s="125"/>
      <c r="C58" s="7"/>
      <c r="D58" s="7"/>
      <c r="E58" s="7"/>
      <c r="F58" s="7"/>
      <c r="G58" s="8" t="s">
        <v>25</v>
      </c>
      <c r="H58" s="291">
        <v>0</v>
      </c>
      <c r="I58" s="292"/>
      <c r="J58" s="295" t="str">
        <f>RIGHT(INDEX(Language_Translations,3,MATCH(Language_Selected,Language_Options,0)),1)</f>
        <v>1</v>
      </c>
      <c r="K58" s="296"/>
      <c r="O58" s="7"/>
      <c r="P58" s="7"/>
      <c r="Q58" s="8" t="s">
        <v>26</v>
      </c>
      <c r="R58" s="9"/>
      <c r="S58" s="10"/>
      <c r="T58" s="9"/>
      <c r="U58" s="11"/>
      <c r="X58" s="7"/>
      <c r="Y58" s="7"/>
      <c r="Z58" s="7"/>
      <c r="AA58" s="7"/>
      <c r="AB58" s="8" t="s">
        <v>27</v>
      </c>
      <c r="AC58" s="12"/>
      <c r="AD58" s="11"/>
      <c r="AE58" s="9"/>
      <c r="AF58" s="11"/>
      <c r="AM58" s="13" t="s">
        <v>28</v>
      </c>
      <c r="AN58" s="9"/>
      <c r="AO58" s="11"/>
      <c r="AP58" s="126"/>
    </row>
    <row r="59" spans="1:42">
      <c r="A59" s="125"/>
      <c r="D59" s="7"/>
      <c r="E59" s="7"/>
      <c r="F59" s="7"/>
      <c r="G59" s="8" t="s">
        <v>29</v>
      </c>
      <c r="H59" s="293"/>
      <c r="I59" s="294"/>
      <c r="J59" s="297"/>
      <c r="K59" s="298"/>
      <c r="O59" s="7"/>
      <c r="P59" s="7"/>
      <c r="Q59" s="8" t="s">
        <v>30</v>
      </c>
      <c r="R59" s="14"/>
      <c r="S59" s="15"/>
      <c r="T59" s="14"/>
      <c r="U59" s="16"/>
      <c r="Y59" s="7"/>
      <c r="Z59" s="7"/>
      <c r="AA59" s="7"/>
      <c r="AB59" s="8" t="s">
        <v>31</v>
      </c>
      <c r="AC59" s="17"/>
      <c r="AD59" s="16"/>
      <c r="AE59" s="14"/>
      <c r="AF59" s="16"/>
      <c r="AM59" s="13" t="s">
        <v>32</v>
      </c>
      <c r="AN59" s="14"/>
      <c r="AO59" s="16"/>
      <c r="AP59" s="126"/>
    </row>
    <row r="60" spans="1:42" ht="11.25" customHeight="1">
      <c r="A60" s="125"/>
      <c r="AP60" s="126"/>
    </row>
    <row r="61" spans="1:42" ht="11.25" customHeight="1">
      <c r="A61" s="99"/>
      <c r="C61" s="18"/>
      <c r="D61" s="18"/>
      <c r="E61" s="18"/>
      <c r="F61" s="7"/>
      <c r="G61" s="8" t="s">
        <v>25</v>
      </c>
      <c r="H61" s="287" t="s">
        <v>33</v>
      </c>
      <c r="I61" s="287"/>
      <c r="J61" s="287"/>
      <c r="K61" s="287"/>
      <c r="L61" s="287"/>
      <c r="M61" s="287"/>
      <c r="N61" s="287"/>
      <c r="O61" s="287"/>
      <c r="P61" s="287"/>
      <c r="Q61" s="287"/>
      <c r="R61" s="135"/>
      <c r="S61" s="135"/>
      <c r="T61" s="19" t="s">
        <v>34</v>
      </c>
      <c r="V61" s="172"/>
      <c r="W61" s="172"/>
      <c r="X61" s="20"/>
      <c r="Y61" s="7"/>
      <c r="Z61" s="7"/>
      <c r="AA61" s="7"/>
      <c r="AB61" s="7"/>
      <c r="AC61" s="7"/>
      <c r="AD61" s="89"/>
      <c r="AP61" s="100"/>
    </row>
    <row r="62" spans="1:42" ht="11.25" customHeight="1">
      <c r="A62" s="99"/>
      <c r="C62" s="18"/>
      <c r="D62" s="18"/>
      <c r="E62" s="18"/>
      <c r="F62" s="7"/>
      <c r="G62" s="8" t="s">
        <v>29</v>
      </c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135"/>
      <c r="S62" s="135"/>
      <c r="T62" s="135"/>
      <c r="V62" s="22" t="str">
        <f>traducciones!B$3&amp;" "&amp;traducciones!B$1</f>
        <v>01 ESPAÑOL</v>
      </c>
      <c r="AB62" s="21"/>
      <c r="AC62" s="22" t="str">
        <f>traducciones!D$3&amp;" "&amp;traducciones!D$1</f>
        <v>03 LANGUAGE 3</v>
      </c>
      <c r="AD62" s="21"/>
      <c r="AE62" s="21"/>
      <c r="AF62" s="21"/>
      <c r="AG62" s="21"/>
      <c r="AH62" s="21"/>
      <c r="AJ62" s="22" t="str">
        <f>traducciones!F$3&amp;" "&amp;traducciones!F$1</f>
        <v>05 LANGUAGE 5</v>
      </c>
      <c r="AP62" s="100"/>
    </row>
    <row r="63" spans="1:42" ht="11.25" customHeight="1">
      <c r="A63" s="99"/>
      <c r="B63" s="18"/>
      <c r="C63" s="18"/>
      <c r="D63" s="18"/>
      <c r="E63" s="18"/>
      <c r="F63" s="7"/>
      <c r="G63" s="8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35"/>
      <c r="S63" s="135"/>
      <c r="T63" s="135"/>
      <c r="V63" s="22" t="str">
        <f>traducciones!C$3&amp;" "&amp;traducciones!C$1</f>
        <v>02 LANGUAGE 2</v>
      </c>
      <c r="W63" s="21"/>
      <c r="X63" s="21"/>
      <c r="Y63" s="21"/>
      <c r="Z63" s="21"/>
      <c r="AA63" s="21"/>
      <c r="AC63" s="22" t="str">
        <f>traducciones!E$3&amp;" "&amp;traducciones!E$1</f>
        <v>04 LANGUAGE 4</v>
      </c>
      <c r="AD63" s="21"/>
      <c r="AE63" s="21"/>
      <c r="AF63" s="21"/>
      <c r="AG63" s="21"/>
      <c r="AH63" s="21"/>
      <c r="AJ63" s="22" t="str">
        <f>traducciones!G$3&amp;" "&amp;traducciones!G$1</f>
        <v>06 LANGUAGE 6</v>
      </c>
      <c r="AP63" s="100"/>
    </row>
    <row r="64" spans="1:42" ht="6" customHeight="1" thickBot="1">
      <c r="A64" s="101"/>
      <c r="B64" s="102"/>
      <c r="C64" s="127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28"/>
      <c r="Z64" s="128"/>
      <c r="AA64" s="128"/>
      <c r="AB64" s="102"/>
      <c r="AC64" s="102"/>
      <c r="AD64" s="102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03"/>
    </row>
    <row r="65" spans="1:54" ht="6" customHeight="1" thickTop="1">
      <c r="A65" s="215"/>
      <c r="B65" s="216"/>
      <c r="C65" s="216"/>
      <c r="D65" s="216"/>
      <c r="E65" s="216"/>
      <c r="F65" s="216"/>
      <c r="G65" s="216"/>
      <c r="H65" s="217"/>
      <c r="I65" s="216"/>
      <c r="J65" s="216"/>
      <c r="K65" s="216"/>
      <c r="L65" s="216"/>
      <c r="M65" s="216"/>
      <c r="N65" s="216"/>
      <c r="Y65" s="218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8"/>
    </row>
    <row r="66" spans="1:54">
      <c r="A66" s="125"/>
      <c r="C66" s="289" t="s">
        <v>35</v>
      </c>
      <c r="D66" s="289"/>
      <c r="E66" s="289"/>
      <c r="F66" s="289"/>
      <c r="H66" s="126"/>
      <c r="J66" s="290" t="s">
        <v>36</v>
      </c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20"/>
      <c r="AA66" s="290" t="s">
        <v>37</v>
      </c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126"/>
    </row>
    <row r="67" spans="1:54" ht="6" customHeight="1">
      <c r="A67" s="125"/>
      <c r="H67" s="126"/>
      <c r="M67" s="219"/>
      <c r="Y67" s="126"/>
      <c r="AP67" s="126"/>
    </row>
    <row r="68" spans="1:54">
      <c r="A68" s="125"/>
      <c r="C68" s="12"/>
      <c r="D68" s="10"/>
      <c r="E68" s="12"/>
      <c r="F68" s="10"/>
      <c r="H68" s="126"/>
      <c r="M68" s="219"/>
      <c r="N68" s="219"/>
      <c r="O68" s="219"/>
      <c r="P68" s="219"/>
      <c r="Q68" s="12"/>
      <c r="R68" s="10"/>
      <c r="S68" s="12"/>
      <c r="T68" s="10"/>
      <c r="U68" s="12"/>
      <c r="V68" s="10"/>
      <c r="W68" s="12"/>
      <c r="X68" s="10"/>
      <c r="Y68" s="221"/>
      <c r="AA68" s="219"/>
      <c r="AB68" s="219"/>
      <c r="AC68" s="219"/>
      <c r="AD68" s="219"/>
      <c r="AE68" s="219"/>
      <c r="AF68" s="219"/>
      <c r="AG68" s="219"/>
      <c r="AH68" s="12"/>
      <c r="AI68" s="10"/>
      <c r="AJ68" s="12"/>
      <c r="AK68" s="10"/>
      <c r="AL68" s="12"/>
      <c r="AM68" s="10"/>
      <c r="AN68" s="12"/>
      <c r="AO68" s="10"/>
      <c r="AP68" s="126"/>
    </row>
    <row r="69" spans="1:54">
      <c r="A69" s="125"/>
      <c r="C69" s="17"/>
      <c r="D69" s="15"/>
      <c r="E69" s="17"/>
      <c r="F69" s="15"/>
      <c r="H69" s="126"/>
      <c r="J69" s="122"/>
      <c r="K69" s="122"/>
      <c r="L69" s="122"/>
      <c r="M69" s="222"/>
      <c r="N69" s="222"/>
      <c r="O69" s="219"/>
      <c r="P69" s="223"/>
      <c r="Q69" s="17"/>
      <c r="R69" s="15"/>
      <c r="S69" s="17"/>
      <c r="T69" s="15"/>
      <c r="U69" s="17"/>
      <c r="V69" s="15"/>
      <c r="W69" s="17"/>
      <c r="X69" s="15"/>
      <c r="Y69" s="221"/>
      <c r="AA69" s="219"/>
      <c r="AB69" s="219"/>
      <c r="AC69" s="219"/>
      <c r="AD69" s="219"/>
      <c r="AE69" s="219"/>
      <c r="AF69" s="219"/>
      <c r="AG69" s="223"/>
      <c r="AH69" s="17"/>
      <c r="AI69" s="15"/>
      <c r="AJ69" s="17"/>
      <c r="AK69" s="15"/>
      <c r="AL69" s="17"/>
      <c r="AM69" s="15"/>
      <c r="AN69" s="17"/>
      <c r="AO69" s="15"/>
      <c r="AP69" s="126"/>
    </row>
    <row r="70" spans="1:54">
      <c r="A70" s="125"/>
      <c r="C70" s="284" t="s">
        <v>38</v>
      </c>
      <c r="D70" s="284"/>
      <c r="E70" s="284"/>
      <c r="F70" s="284"/>
      <c r="H70" s="126"/>
      <c r="J70" s="285" t="s">
        <v>39</v>
      </c>
      <c r="K70" s="285"/>
      <c r="L70" s="285"/>
      <c r="M70" s="285"/>
      <c r="N70" s="285"/>
      <c r="O70" s="285"/>
      <c r="Q70" s="286" t="s">
        <v>38</v>
      </c>
      <c r="R70" s="286"/>
      <c r="S70" s="286"/>
      <c r="T70" s="286"/>
      <c r="U70" s="286"/>
      <c r="V70" s="286"/>
      <c r="W70" s="286"/>
      <c r="X70" s="286"/>
      <c r="Y70" s="224"/>
      <c r="AA70" s="285" t="s">
        <v>39</v>
      </c>
      <c r="AB70" s="285"/>
      <c r="AC70" s="285"/>
      <c r="AD70" s="285"/>
      <c r="AE70" s="285"/>
      <c r="AF70" s="285"/>
      <c r="AH70" s="286" t="s">
        <v>38</v>
      </c>
      <c r="AI70" s="286"/>
      <c r="AJ70" s="286"/>
      <c r="AK70" s="286"/>
      <c r="AL70" s="286"/>
      <c r="AM70" s="286"/>
      <c r="AN70" s="286"/>
      <c r="AO70" s="286"/>
      <c r="AP70" s="126"/>
    </row>
    <row r="71" spans="1:54" ht="6" customHeight="1" thickBot="1">
      <c r="A71" s="225"/>
      <c r="B71" s="226"/>
      <c r="C71" s="226"/>
      <c r="D71" s="226"/>
      <c r="E71" s="226"/>
      <c r="F71" s="226"/>
      <c r="G71" s="226"/>
      <c r="H71" s="227"/>
      <c r="I71" s="226"/>
      <c r="J71" s="226"/>
      <c r="K71" s="226"/>
      <c r="L71" s="226"/>
      <c r="M71" s="226"/>
      <c r="N71" s="226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228"/>
      <c r="Z71" s="128"/>
      <c r="AA71" s="128"/>
      <c r="AB71" s="128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126"/>
    </row>
    <row r="72" spans="1:54" ht="6" customHeight="1" thickTop="1">
      <c r="A72" s="219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6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</row>
    <row r="73" spans="1:54">
      <c r="B73" s="283" t="s">
        <v>40</v>
      </c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</row>
    <row r="74" spans="1:54" ht="6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</row>
  </sheetData>
  <sheetProtection formatCells="0" formatRows="0" insertRows="0" deleteRows="0"/>
  <mergeCells count="23">
    <mergeCell ref="B38:D39"/>
    <mergeCell ref="B73:AP73"/>
    <mergeCell ref="C70:F70"/>
    <mergeCell ref="J70:O70"/>
    <mergeCell ref="Q70:X70"/>
    <mergeCell ref="AA70:AF70"/>
    <mergeCell ref="AH70:AO70"/>
    <mergeCell ref="H61:Q62"/>
    <mergeCell ref="C66:F66"/>
    <mergeCell ref="J66:X66"/>
    <mergeCell ref="AA66:AO66"/>
    <mergeCell ref="H58:I59"/>
    <mergeCell ref="J58:K59"/>
    <mergeCell ref="AL1:AP1"/>
    <mergeCell ref="AL2:AP2"/>
    <mergeCell ref="A3:AP3"/>
    <mergeCell ref="A4:AP4"/>
    <mergeCell ref="B9:AO9"/>
    <mergeCell ref="B24:AO24"/>
    <mergeCell ref="J27:N27"/>
    <mergeCell ref="Q27:U27"/>
    <mergeCell ref="X27:AB27"/>
    <mergeCell ref="AE27:AO27"/>
  </mergeCells>
  <phoneticPr fontId="18" type="noConversion"/>
  <dataValidations count="1">
    <dataValidation type="list" allowBlank="1" showInputMessage="1" showErrorMessage="1" errorTitle="Error" error="Please select a language listed below." sqref="V61:W61 H61:Q62" xr:uid="{00000000-0002-0000-0000-000000000000}">
      <formula1>Language_Options</formula1>
    </dataValidation>
  </dataValidations>
  <printOptions horizontalCentered="1"/>
  <pageMargins left="0.5" right="0.5" top="0.5" bottom="0.5" header="0.3" footer="0.3"/>
  <pageSetup paperSize="9" scale="98" orientation="portrait" r:id="rId1"/>
  <headerFooter>
    <oddFooter>&amp;CBIO-&amp;P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BB14"/>
  <sheetViews>
    <sheetView view="pageBreakPreview" zoomScaleNormal="100" zoomScaleSheetLayoutView="100" workbookViewId="0">
      <selection sqref="A1:AO1"/>
    </sheetView>
  </sheetViews>
  <sheetFormatPr defaultColWidth="2.77734375" defaultRowHeight="10"/>
  <sheetData>
    <row r="1" spans="1:54">
      <c r="A1" s="338" t="s">
        <v>156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</row>
    <row r="2" spans="1:54" ht="6" customHeight="1">
      <c r="C2" s="89"/>
      <c r="D2" s="89"/>
      <c r="E2" s="89"/>
      <c r="F2" s="89"/>
      <c r="G2" s="89"/>
    </row>
    <row r="3" spans="1:54">
      <c r="B3" s="306" t="s">
        <v>157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90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</row>
    <row r="4" spans="1:54">
      <c r="B4" s="340" t="s">
        <v>158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</row>
    <row r="5" spans="1:54"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spans="1:54">
      <c r="B6" s="340" t="s">
        <v>159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90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</row>
    <row r="7" spans="1:54"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90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</row>
    <row r="8" spans="1:54">
      <c r="B8" s="306" t="s">
        <v>160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</row>
    <row r="9" spans="1:54"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</row>
    <row r="10" spans="1:54">
      <c r="B10" s="339" t="s">
        <v>161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</row>
    <row r="11" spans="1:54"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</row>
    <row r="12" spans="1:54">
      <c r="B12" s="339" t="s">
        <v>162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</row>
    <row r="13" spans="1:54">
      <c r="B13" s="339" t="s">
        <v>163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</row>
    <row r="14" spans="1:54" ht="6" customHeight="1"/>
  </sheetData>
  <sheetProtection formatCells="0" formatRows="0" insertRows="0" deleteRows="0"/>
  <mergeCells count="8">
    <mergeCell ref="B8:AO9"/>
    <mergeCell ref="A1:AO1"/>
    <mergeCell ref="B3:AO3"/>
    <mergeCell ref="B13:AO13"/>
    <mergeCell ref="B6:AO7"/>
    <mergeCell ref="B4:AP5"/>
    <mergeCell ref="B12:AO12"/>
    <mergeCell ref="B10:AO11"/>
  </mergeCells>
  <phoneticPr fontId="18" type="noConversion"/>
  <printOptions horizontalCentered="1"/>
  <pageMargins left="0.5" right="0.5" top="0.5" bottom="0.5" header="0.3" footer="0.3"/>
  <pageSetup paperSize="9" scale="99" orientation="portrait" r:id="rId1"/>
  <headerFooter>
    <oddFooter>&amp;CBIO-&amp;P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AL15"/>
  <sheetViews>
    <sheetView zoomScaleNormal="100" zoomScaleSheetLayoutView="100" zoomScalePageLayoutView="80" workbookViewId="0">
      <pane ySplit="1" topLeftCell="A2" activePane="bottomLeft" state="frozen"/>
      <selection activeCell="AL2" sqref="AL2:AP2"/>
      <selection pane="bottomLeft" activeCell="B1" sqref="B1:B1048576"/>
    </sheetView>
  </sheetViews>
  <sheetFormatPr defaultColWidth="45.33203125" defaultRowHeight="12.5"/>
  <cols>
    <col min="1" max="1" width="15.77734375" style="129" customWidth="1"/>
    <col min="2" max="2" width="45.77734375" style="5" customWidth="1"/>
    <col min="3" max="3" width="45.33203125" style="5" customWidth="1"/>
    <col min="4" max="6" width="45.33203125" style="6" customWidth="1"/>
    <col min="7" max="16384" width="45.33203125" style="2"/>
  </cols>
  <sheetData>
    <row r="1" spans="1:38">
      <c r="A1" s="179"/>
      <c r="B1" s="1" t="s">
        <v>33</v>
      </c>
      <c r="C1" s="1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AL1" s="134"/>
    </row>
    <row r="2" spans="1:38">
      <c r="A2" s="129" t="s">
        <v>169</v>
      </c>
      <c r="B2" s="3" t="s">
        <v>170</v>
      </c>
      <c r="C2" s="3"/>
      <c r="D2" s="3"/>
      <c r="E2" s="3"/>
      <c r="F2" s="3"/>
      <c r="G2" s="3"/>
    </row>
    <row r="3" spans="1:38" s="4" customFormat="1">
      <c r="A3" s="129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</row>
    <row r="4" spans="1:38" s="4" customFormat="1">
      <c r="A4" s="180">
        <v>103</v>
      </c>
      <c r="B4" s="195" t="s">
        <v>178</v>
      </c>
      <c r="C4" s="3"/>
      <c r="D4" s="3"/>
      <c r="E4" s="3"/>
      <c r="F4" s="3"/>
    </row>
    <row r="5" spans="1:38" s="4" customFormat="1" ht="20">
      <c r="A5" s="180">
        <v>104</v>
      </c>
      <c r="B5" s="195" t="s">
        <v>179</v>
      </c>
      <c r="C5" s="3"/>
      <c r="D5" s="3"/>
      <c r="E5" s="3"/>
      <c r="F5" s="3"/>
    </row>
    <row r="6" spans="1:38" s="4" customFormat="1" ht="294" customHeight="1">
      <c r="A6" s="180">
        <v>119</v>
      </c>
      <c r="B6" s="251" t="s">
        <v>180</v>
      </c>
      <c r="C6" s="3"/>
      <c r="D6" s="3"/>
      <c r="E6" s="3"/>
      <c r="F6" s="3"/>
    </row>
    <row r="7" spans="1:38" s="4" customFormat="1" ht="30">
      <c r="A7" s="180">
        <v>124</v>
      </c>
      <c r="B7" s="251" t="s">
        <v>181</v>
      </c>
      <c r="C7" s="3"/>
      <c r="D7" s="3"/>
      <c r="E7" s="3"/>
      <c r="F7" s="3"/>
    </row>
    <row r="8" spans="1:38" s="4" customFormat="1" ht="260">
      <c r="A8" s="130">
        <v>214</v>
      </c>
      <c r="B8" s="5" t="s">
        <v>182</v>
      </c>
      <c r="C8" s="3"/>
      <c r="D8" s="3"/>
      <c r="E8" s="3"/>
      <c r="F8" s="3"/>
    </row>
    <row r="9" spans="1:38" s="4" customFormat="1" ht="270">
      <c r="A9" s="130">
        <v>218</v>
      </c>
      <c r="B9" s="5" t="s">
        <v>183</v>
      </c>
      <c r="C9" s="3"/>
      <c r="D9" s="3"/>
      <c r="E9" s="3"/>
      <c r="F9" s="3"/>
    </row>
    <row r="10" spans="1:38" s="4" customFormat="1" ht="260">
      <c r="A10" s="130">
        <v>222</v>
      </c>
      <c r="B10" s="5" t="s">
        <v>184</v>
      </c>
      <c r="C10" s="3"/>
      <c r="D10" s="3"/>
      <c r="E10" s="3"/>
      <c r="F10" s="3"/>
    </row>
    <row r="11" spans="1:38" s="4" customFormat="1" ht="30">
      <c r="A11" s="130">
        <v>227</v>
      </c>
      <c r="B11" s="5" t="s">
        <v>185</v>
      </c>
      <c r="C11" s="3"/>
      <c r="D11" s="3"/>
      <c r="E11" s="3"/>
      <c r="F11" s="3"/>
    </row>
    <row r="12" spans="1:38" s="4" customFormat="1" ht="240">
      <c r="A12" s="130">
        <v>314</v>
      </c>
      <c r="B12" s="5" t="s">
        <v>186</v>
      </c>
      <c r="C12" s="3"/>
      <c r="D12" s="3"/>
      <c r="E12" s="3"/>
      <c r="F12" s="3"/>
    </row>
    <row r="13" spans="1:38" s="4" customFormat="1" ht="280">
      <c r="A13" s="130">
        <v>318</v>
      </c>
      <c r="B13" s="5" t="s">
        <v>187</v>
      </c>
      <c r="C13" s="3"/>
      <c r="D13" s="3"/>
      <c r="E13" s="3"/>
      <c r="F13" s="3"/>
    </row>
    <row r="14" spans="1:38" s="4" customFormat="1" ht="270">
      <c r="A14" s="130">
        <v>322</v>
      </c>
      <c r="B14" s="5" t="s">
        <v>188</v>
      </c>
      <c r="C14" s="3"/>
      <c r="D14" s="3"/>
      <c r="E14" s="3"/>
      <c r="F14" s="3"/>
    </row>
    <row r="15" spans="1:38" s="4" customFormat="1" ht="30">
      <c r="A15" s="130">
        <v>327</v>
      </c>
      <c r="B15" s="5" t="s">
        <v>189</v>
      </c>
      <c r="C15" s="3"/>
      <c r="D15" s="3"/>
      <c r="E15" s="3"/>
      <c r="F15" s="3"/>
    </row>
  </sheetData>
  <sheetProtection formatCells="0" formatRows="0" insertRows="0" deleteRows="0"/>
  <phoneticPr fontId="18" type="noConversion"/>
  <printOptions gridLines="1"/>
  <pageMargins left="0.25" right="0.25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AL6"/>
  <sheetViews>
    <sheetView zoomScaleNormal="100" zoomScaleSheetLayoutView="180" workbookViewId="0">
      <selection activeCell="A2" sqref="A2"/>
    </sheetView>
  </sheetViews>
  <sheetFormatPr defaultColWidth="2.77734375" defaultRowHeight="10"/>
  <cols>
    <col min="1" max="1" width="35.109375" customWidth="1"/>
    <col min="2" max="2" width="7.33203125" style="88" customWidth="1"/>
  </cols>
  <sheetData>
    <row r="1" spans="1:38" ht="10.5">
      <c r="A1" s="233" t="s">
        <v>190</v>
      </c>
      <c r="B1" s="87">
        <v>2020</v>
      </c>
      <c r="AL1" s="133"/>
    </row>
    <row r="2" spans="1:38" ht="10.5">
      <c r="A2" s="233" t="s">
        <v>191</v>
      </c>
      <c r="B2" s="131">
        <f>B1-5</f>
        <v>2015</v>
      </c>
    </row>
    <row r="3" spans="1:38" ht="10.5">
      <c r="A3" s="86" t="s">
        <v>192</v>
      </c>
      <c r="B3" s="131">
        <f>B1-6</f>
        <v>2014</v>
      </c>
    </row>
    <row r="4" spans="1:38" ht="10.5">
      <c r="A4" s="86" t="s">
        <v>193</v>
      </c>
      <c r="B4" s="131">
        <f>B1-3</f>
        <v>2017</v>
      </c>
    </row>
    <row r="5" spans="1:38" ht="10.5">
      <c r="A5" s="86" t="s">
        <v>194</v>
      </c>
      <c r="B5" s="131">
        <f>B1-2</f>
        <v>2018</v>
      </c>
    </row>
    <row r="6" spans="1:38" ht="10.5">
      <c r="A6" s="86" t="s">
        <v>195</v>
      </c>
      <c r="B6" s="131">
        <f>FW_YR-15</f>
        <v>2005</v>
      </c>
    </row>
  </sheetData>
  <sheetProtection formatCells="0" formatRows="0" insertRows="0" deleteRows="0"/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</sheetPr>
  <dimension ref="A1:BT205"/>
  <sheetViews>
    <sheetView view="pageBreakPreview" topLeftCell="A3" zoomScaleNormal="100" zoomScaleSheetLayoutView="100" workbookViewId="0">
      <selection activeCell="B4" sqref="B4"/>
    </sheetView>
  </sheetViews>
  <sheetFormatPr defaultColWidth="1.77734375" defaultRowHeight="10"/>
  <cols>
    <col min="1" max="1" width="1" customWidth="1"/>
    <col min="2" max="2" width="3.77734375" style="132" customWidth="1"/>
    <col min="3" max="4" width="1" customWidth="1"/>
    <col min="25" max="26" width="1" customWidth="1"/>
    <col min="39" max="42" width="1.77734375" customWidth="1"/>
    <col min="44" max="45" width="1" customWidth="1"/>
    <col min="58" max="58" width="2.6640625" customWidth="1"/>
    <col min="59" max="59" width="2.109375" customWidth="1"/>
    <col min="60" max="60" width="2" customWidth="1"/>
    <col min="61" max="61" width="1.77734375" customWidth="1"/>
    <col min="62" max="62" width="1.6640625" customWidth="1"/>
    <col min="63" max="63" width="1.77734375" customWidth="1"/>
    <col min="66" max="66" width="4" bestFit="1" customWidth="1"/>
    <col min="67" max="67" width="1" customWidth="1"/>
    <col min="69" max="69" width="5.6640625" customWidth="1"/>
  </cols>
  <sheetData>
    <row r="1" spans="1:67">
      <c r="A1" s="299" t="s">
        <v>41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</row>
    <row r="2" spans="1:67" ht="6" customHeight="1" thickBot="1">
      <c r="A2" s="23"/>
      <c r="B2" s="24"/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67" ht="6" customHeight="1">
      <c r="A3" s="26"/>
      <c r="B3" s="27"/>
      <c r="C3" s="28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43"/>
    </row>
    <row r="4" spans="1:67" ht="11.25" customHeight="1">
      <c r="A4" s="31"/>
      <c r="B4" s="178">
        <v>101</v>
      </c>
      <c r="C4" s="33"/>
      <c r="D4" s="34"/>
      <c r="E4" s="300" t="s">
        <v>205</v>
      </c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2"/>
    </row>
    <row r="5" spans="1:67" ht="11.25" customHeight="1">
      <c r="A5" s="31"/>
      <c r="B5" s="82" t="s">
        <v>42</v>
      </c>
      <c r="C5" s="33"/>
      <c r="D5" s="34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2"/>
    </row>
    <row r="6" spans="1:67" ht="11.25" customHeight="1">
      <c r="A6" s="31"/>
      <c r="B6" s="32"/>
      <c r="C6" s="33"/>
      <c r="D6" s="34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2"/>
    </row>
    <row r="7" spans="1:67" ht="11.25" customHeight="1">
      <c r="A7" s="31"/>
      <c r="B7" s="95"/>
      <c r="C7" s="33"/>
      <c r="D7" s="34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2"/>
    </row>
    <row r="8" spans="1:67" ht="6" customHeight="1" thickBot="1">
      <c r="A8" s="36"/>
      <c r="B8" s="24"/>
      <c r="C8" s="37"/>
      <c r="D8" s="38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44"/>
    </row>
    <row r="9" spans="1:67" ht="6" customHeight="1">
      <c r="A9" s="26"/>
      <c r="B9" s="27"/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246"/>
    </row>
    <row r="10" spans="1:67">
      <c r="A10" s="31"/>
      <c r="B10" s="95"/>
      <c r="C10" s="33"/>
      <c r="D10" s="303" t="s">
        <v>43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51"/>
      <c r="BK10" s="51"/>
      <c r="BL10" s="184"/>
      <c r="BM10" t="s">
        <v>44</v>
      </c>
    </row>
    <row r="11" spans="1:67" ht="6" customHeight="1" thickBot="1">
      <c r="A11" s="36"/>
      <c r="B11" s="24"/>
      <c r="C11" s="37"/>
      <c r="D11" s="38"/>
      <c r="E11" s="2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185"/>
      <c r="BM11" s="137"/>
      <c r="BN11" s="137"/>
    </row>
    <row r="12" spans="1:67" ht="6" customHeight="1">
      <c r="A12" s="26"/>
      <c r="B12" s="27"/>
      <c r="C12" s="28"/>
      <c r="D12" s="29"/>
      <c r="E12" s="4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136"/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206"/>
      <c r="BL12" s="184"/>
    </row>
    <row r="13" spans="1:67" ht="11.25" customHeight="1">
      <c r="A13" s="31"/>
      <c r="B13" s="178">
        <v>102</v>
      </c>
      <c r="C13" s="33"/>
      <c r="D13" s="34"/>
      <c r="E13" s="306" t="s">
        <v>206</v>
      </c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T13" s="34"/>
      <c r="AU13" s="51" t="s">
        <v>39</v>
      </c>
      <c r="AV13" s="51"/>
      <c r="AW13" s="51"/>
      <c r="AX13" s="51"/>
      <c r="AY13" s="51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122"/>
      <c r="BK13" s="35"/>
      <c r="BL13" s="184"/>
    </row>
    <row r="14" spans="1:67" ht="11.25" customHeight="1">
      <c r="A14" s="31"/>
      <c r="B14" s="78" t="s">
        <v>42</v>
      </c>
      <c r="C14" s="33"/>
      <c r="D14" s="34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T14" s="34"/>
      <c r="BK14" s="35"/>
      <c r="BL14" s="184"/>
    </row>
    <row r="15" spans="1:67" ht="11.25" customHeight="1">
      <c r="A15" s="31"/>
      <c r="B15" s="95"/>
      <c r="C15" s="33"/>
      <c r="D15" s="34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T15" s="34"/>
      <c r="AU15" s="51"/>
      <c r="AV15" s="51"/>
      <c r="AW15" s="51"/>
      <c r="AX15" s="51"/>
      <c r="AY15" s="51"/>
      <c r="AZ15" s="51"/>
      <c r="BA15" s="51"/>
      <c r="BB15" s="51"/>
      <c r="BC15" s="51"/>
      <c r="BG15" s="44"/>
      <c r="BH15" s="45"/>
      <c r="BI15" s="44"/>
      <c r="BJ15" s="45"/>
      <c r="BK15" s="35"/>
      <c r="BL15" s="184"/>
    </row>
    <row r="16" spans="1:67" ht="38.25" customHeight="1">
      <c r="A16" s="31"/>
      <c r="B16" s="95"/>
      <c r="C16" s="33"/>
      <c r="D16" s="34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T16" s="34"/>
      <c r="AU16" s="229" t="s">
        <v>45</v>
      </c>
      <c r="AY16" s="51"/>
      <c r="AZ16" s="46"/>
      <c r="BA16" s="47"/>
      <c r="BB16" s="47"/>
      <c r="BD16" s="47"/>
      <c r="BE16" s="47" t="s">
        <v>8</v>
      </c>
      <c r="BF16" s="47"/>
      <c r="BG16" s="48"/>
      <c r="BH16" s="49"/>
      <c r="BI16" s="48"/>
      <c r="BJ16" s="49"/>
      <c r="BK16" s="35"/>
      <c r="BL16" s="184"/>
    </row>
    <row r="17" spans="1:72" ht="6" customHeight="1" thickBot="1">
      <c r="A17" s="36"/>
      <c r="B17" s="24"/>
      <c r="C17" s="37"/>
      <c r="D17" s="38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8"/>
      <c r="AT17" s="38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07"/>
      <c r="BL17" s="185"/>
      <c r="BM17" s="137"/>
      <c r="BN17" s="137"/>
    </row>
    <row r="18" spans="1:72" ht="10.5" thickBot="1">
      <c r="A18" s="51"/>
      <c r="B18" s="95"/>
      <c r="C18" s="4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BL18" s="248"/>
      <c r="BM18" s="137"/>
      <c r="BN18" s="137"/>
    </row>
    <row r="19" spans="1:72" ht="6" customHeight="1">
      <c r="A19" s="26"/>
      <c r="B19" s="27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AT19" s="29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184"/>
    </row>
    <row r="20" spans="1:72" ht="11.25" customHeight="1">
      <c r="A20" s="31"/>
      <c r="B20" s="178">
        <v>103</v>
      </c>
      <c r="C20" s="33"/>
      <c r="D20" s="34"/>
      <c r="E20" s="305" t="s">
        <v>46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T20" s="34"/>
      <c r="AU20" s="51"/>
      <c r="AV20" s="51"/>
      <c r="AW20" s="51"/>
      <c r="AX20" s="51"/>
      <c r="AY20" s="51"/>
      <c r="BC20" s="52"/>
      <c r="BD20" s="52"/>
      <c r="BE20" s="52"/>
      <c r="BF20" s="51"/>
      <c r="BG20" s="44"/>
      <c r="BH20" s="45"/>
      <c r="BI20" s="44"/>
      <c r="BJ20" s="45"/>
      <c r="BK20" s="51"/>
      <c r="BL20" s="184"/>
    </row>
    <row r="21" spans="1:72" ht="11.25" customHeight="1">
      <c r="A21" s="31"/>
      <c r="C21" s="33"/>
      <c r="D21" s="34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T21" s="34"/>
      <c r="AU21" s="51" t="s">
        <v>12</v>
      </c>
      <c r="AV21" s="51"/>
      <c r="AW21" s="51"/>
      <c r="AX21" s="46" t="s">
        <v>8</v>
      </c>
      <c r="AY21" s="47"/>
      <c r="AZ21" s="47"/>
      <c r="BA21" s="47"/>
      <c r="BB21" s="47"/>
      <c r="BC21" s="53"/>
      <c r="BD21" s="53"/>
      <c r="BE21" s="53"/>
      <c r="BF21" s="46"/>
      <c r="BG21" s="34"/>
      <c r="BH21" s="41"/>
      <c r="BI21" s="34"/>
      <c r="BJ21" s="41"/>
      <c r="BK21" s="189"/>
      <c r="BL21" s="184"/>
    </row>
    <row r="22" spans="1:72" ht="11.25" customHeight="1">
      <c r="A22" s="31"/>
      <c r="B22" s="95"/>
      <c r="C22" s="33"/>
      <c r="D22" s="34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T22" s="34"/>
      <c r="AU22" s="51"/>
      <c r="AV22" s="51"/>
      <c r="AW22" s="51"/>
      <c r="AX22" s="51"/>
      <c r="AY22" s="51"/>
      <c r="BC22" s="51"/>
      <c r="BD22" s="51"/>
      <c r="BE22" s="51"/>
      <c r="BF22" s="51"/>
      <c r="BG22" s="44"/>
      <c r="BH22" s="45"/>
      <c r="BI22" s="44"/>
      <c r="BJ22" s="45"/>
      <c r="BK22" s="189"/>
      <c r="BL22" s="184"/>
    </row>
    <row r="23" spans="1:72" ht="11.25" customHeight="1">
      <c r="A23" s="31"/>
      <c r="B23" s="95"/>
      <c r="C23" s="33"/>
      <c r="D23" s="34"/>
      <c r="E23" t="s">
        <v>47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AT23" s="34"/>
      <c r="AU23" s="51" t="s">
        <v>14</v>
      </c>
      <c r="AV23" s="51"/>
      <c r="AW23" s="51"/>
      <c r="AX23" s="51" t="s">
        <v>48</v>
      </c>
      <c r="AY23" s="46" t="s">
        <v>8</v>
      </c>
      <c r="AZ23" s="47"/>
      <c r="BA23" s="47"/>
      <c r="BB23" s="47"/>
      <c r="BC23" s="46"/>
      <c r="BD23" s="54"/>
      <c r="BE23" s="46"/>
      <c r="BF23" s="46"/>
      <c r="BG23" s="48"/>
      <c r="BH23" s="49"/>
      <c r="BI23" s="48"/>
      <c r="BJ23" s="49"/>
      <c r="BK23" s="51"/>
      <c r="BL23" s="184"/>
    </row>
    <row r="24" spans="1:72" ht="11.25" customHeight="1">
      <c r="A24" s="31"/>
      <c r="B24" s="95"/>
      <c r="C24" s="33"/>
      <c r="D24" s="34"/>
      <c r="E24" s="305" t="str">
        <f>VLOOKUP($B$20,Language_Translations,MATCH(Language_Selected,Language_Options,0),FALSE)</f>
        <v>¿Cuál es la fecha de nacimiento de (NOMBRE)?</v>
      </c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T24" s="34"/>
      <c r="AU24" s="51"/>
      <c r="AV24" s="51"/>
      <c r="AW24" s="51"/>
      <c r="AX24" s="51"/>
      <c r="AY24" s="51"/>
      <c r="BC24" s="55"/>
      <c r="BD24" s="56"/>
      <c r="BE24" s="44"/>
      <c r="BF24" s="45"/>
      <c r="BG24" s="57"/>
      <c r="BH24" s="57"/>
      <c r="BI24" s="44"/>
      <c r="BJ24" s="45"/>
      <c r="BK24" s="189"/>
      <c r="BL24" s="184"/>
    </row>
    <row r="25" spans="1:72" ht="11.25" customHeight="1">
      <c r="A25" s="31"/>
      <c r="B25" s="95"/>
      <c r="C25" s="33"/>
      <c r="D25" s="3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T25" s="34"/>
      <c r="AU25" s="51" t="s">
        <v>15</v>
      </c>
      <c r="AV25" s="51"/>
      <c r="AW25" s="51"/>
      <c r="AX25" s="46" t="s">
        <v>8</v>
      </c>
      <c r="AY25" s="46"/>
      <c r="AZ25" s="47"/>
      <c r="BA25" s="47"/>
      <c r="BB25" s="47"/>
      <c r="BC25" s="58"/>
      <c r="BD25" s="59"/>
      <c r="BE25" s="48"/>
      <c r="BF25" s="49"/>
      <c r="BG25" s="50"/>
      <c r="BH25" s="50"/>
      <c r="BI25" s="48"/>
      <c r="BJ25" s="49"/>
      <c r="BK25" s="189"/>
      <c r="BL25" s="184"/>
    </row>
    <row r="26" spans="1:72" ht="6" customHeight="1" thickBot="1">
      <c r="A26" s="36"/>
      <c r="B26" s="24"/>
      <c r="C26" s="37"/>
      <c r="D26" s="3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38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185"/>
      <c r="BM26" s="137"/>
      <c r="BN26" s="137"/>
    </row>
    <row r="27" spans="1:72" ht="6" customHeight="1">
      <c r="A27" s="26"/>
      <c r="B27" s="27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AT27" s="29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184"/>
      <c r="BT27" s="132"/>
    </row>
    <row r="28" spans="1:72" ht="11.25" customHeight="1">
      <c r="A28" s="31"/>
      <c r="B28" s="178">
        <v>104</v>
      </c>
      <c r="C28" s="33"/>
      <c r="D28" s="34"/>
      <c r="E28" s="305" t="s">
        <v>49</v>
      </c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T28" s="34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184"/>
    </row>
    <row r="29" spans="1:72" ht="11.25" customHeight="1">
      <c r="A29" s="31"/>
      <c r="C29" s="33"/>
      <c r="D29" s="34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T29" s="34"/>
      <c r="BK29" s="189"/>
      <c r="BL29" s="184"/>
    </row>
    <row r="30" spans="1:72" ht="11.25" customHeight="1">
      <c r="A30" s="31"/>
      <c r="B30" s="95"/>
      <c r="C30" s="33"/>
      <c r="D30" s="34"/>
      <c r="E30" t="s">
        <v>47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T30" s="34"/>
      <c r="AU30" s="51"/>
      <c r="BI30" s="44"/>
      <c r="BJ30" s="45"/>
      <c r="BK30" s="189"/>
      <c r="BL30" s="184"/>
    </row>
    <row r="31" spans="1:72" ht="11.25" customHeight="1">
      <c r="A31" s="31"/>
      <c r="B31" s="95"/>
      <c r="C31" s="33"/>
      <c r="D31" s="34"/>
      <c r="E31" s="305" t="str">
        <f>VLOOKUP($B$28,Language_Translations,MATCH(Language_Selected,Language_Options,0),FALSE)</f>
        <v>¿Cuántos años cumplió (NOMBRE) en el último cumpleaños de (NOMBRE)?</v>
      </c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T31" s="34"/>
      <c r="AU31" t="s">
        <v>50</v>
      </c>
      <c r="BD31" s="47"/>
      <c r="BE31" s="47"/>
      <c r="BF31" s="47"/>
      <c r="BG31" s="47"/>
      <c r="BH31" s="47"/>
      <c r="BI31" s="48"/>
      <c r="BJ31" s="49"/>
      <c r="BK31" s="189"/>
      <c r="BL31" s="184"/>
    </row>
    <row r="32" spans="1:72" ht="11.25" customHeight="1">
      <c r="A32" s="31"/>
      <c r="B32" s="95"/>
      <c r="C32" s="33"/>
      <c r="D32" s="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T32" s="34"/>
      <c r="BK32" s="189"/>
      <c r="BL32" s="184"/>
    </row>
    <row r="33" spans="1:67" ht="11.25" customHeight="1">
      <c r="A33" s="31"/>
      <c r="B33" s="95"/>
      <c r="C33" s="33"/>
      <c r="D33" s="34"/>
      <c r="E33" s="301" t="s">
        <v>51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T33" s="34"/>
      <c r="BK33" s="189"/>
      <c r="BL33" s="184"/>
    </row>
    <row r="34" spans="1:67" ht="6" customHeight="1" thickBot="1">
      <c r="A34" s="36"/>
      <c r="B34" s="24"/>
      <c r="C34" s="37"/>
      <c r="D34" s="3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38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185"/>
      <c r="BM34" s="137"/>
      <c r="BN34" s="137"/>
    </row>
    <row r="35" spans="1:67" ht="6" customHeight="1">
      <c r="A35" s="26"/>
      <c r="B35" s="27"/>
      <c r="C35" s="28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AT35" s="30"/>
      <c r="AU35" s="51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60"/>
      <c r="BI35" s="30"/>
      <c r="BJ35" s="30"/>
      <c r="BK35" s="30"/>
      <c r="BL35" s="184"/>
      <c r="BN35" s="143"/>
    </row>
    <row r="36" spans="1:67" ht="11.25" customHeight="1">
      <c r="A36" s="31"/>
      <c r="B36" s="178">
        <v>105</v>
      </c>
      <c r="C36" s="33"/>
      <c r="D36" s="34"/>
      <c r="E36" s="301" t="s">
        <v>52</v>
      </c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174"/>
      <c r="Z36" s="174"/>
      <c r="AA36" s="174"/>
      <c r="AB36" s="249" t="s">
        <v>53</v>
      </c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P36" s="169" t="s">
        <v>54</v>
      </c>
      <c r="AQ36" s="174"/>
      <c r="AT36" s="51"/>
      <c r="AV36" s="51"/>
      <c r="AW36" s="51"/>
      <c r="AX36" s="46"/>
      <c r="AY36" s="47"/>
      <c r="AZ36" s="47"/>
      <c r="BA36" s="46"/>
      <c r="BB36" s="46"/>
      <c r="BC36" s="46"/>
      <c r="BD36" s="46"/>
      <c r="BE36" s="46"/>
      <c r="BF36" s="46"/>
      <c r="BG36" s="46"/>
      <c r="BH36" s="47"/>
      <c r="BI36" s="46"/>
      <c r="BJ36" s="61"/>
      <c r="BK36" s="51"/>
      <c r="BL36" s="184"/>
      <c r="BN36" s="196"/>
    </row>
    <row r="37" spans="1:67" ht="11.25" customHeight="1">
      <c r="A37" s="31"/>
      <c r="B37" s="78"/>
      <c r="C37" s="33"/>
      <c r="D37" s="34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51"/>
      <c r="AN37" s="174"/>
      <c r="AO37" s="174"/>
      <c r="AP37" s="174"/>
      <c r="AQ37" s="174"/>
      <c r="AT37" s="51"/>
      <c r="AU37" s="51"/>
      <c r="AV37" s="51"/>
      <c r="AW37" s="51"/>
      <c r="AX37" s="46"/>
      <c r="AY37" s="47"/>
      <c r="AZ37" s="47"/>
      <c r="BA37" s="46"/>
      <c r="BB37" s="46"/>
      <c r="BC37" s="46"/>
      <c r="BD37" s="46"/>
      <c r="BE37" s="46"/>
      <c r="BF37" s="46"/>
      <c r="BG37" s="46"/>
      <c r="BH37" s="47"/>
      <c r="BI37" s="46"/>
      <c r="BJ37" s="61"/>
      <c r="BK37" s="51"/>
      <c r="BL37" s="184"/>
      <c r="BN37" s="149">
        <v>125</v>
      </c>
    </row>
    <row r="38" spans="1:67" ht="6" customHeight="1">
      <c r="A38" s="31"/>
      <c r="B38" s="95"/>
      <c r="C38" s="33"/>
      <c r="D38" s="34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63"/>
      <c r="BI38" s="51"/>
      <c r="BJ38" s="51"/>
      <c r="BK38" s="51"/>
      <c r="BL38" s="184"/>
      <c r="BN38" s="196"/>
    </row>
    <row r="39" spans="1:67">
      <c r="A39" s="201"/>
      <c r="B39" s="252"/>
      <c r="C39" s="253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6"/>
      <c r="BM39" s="255"/>
      <c r="BN39" s="257"/>
      <c r="BO39" s="258"/>
    </row>
    <row r="40" spans="1:67" ht="6" customHeight="1">
      <c r="A40" s="31"/>
      <c r="B40" s="95"/>
      <c r="C40" s="33"/>
      <c r="D40" s="34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AT40" s="34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184"/>
    </row>
    <row r="41" spans="1:67" ht="11.25" customHeight="1">
      <c r="A41" s="31"/>
      <c r="B41" s="178">
        <v>106</v>
      </c>
      <c r="C41" s="33"/>
      <c r="D41" s="34"/>
      <c r="E41" s="300" t="s">
        <v>55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T41" s="34"/>
      <c r="AU41" s="51"/>
      <c r="AV41" s="51"/>
      <c r="AW41" s="51"/>
      <c r="AX41" s="51"/>
      <c r="AY41" s="51"/>
      <c r="BB41" s="44"/>
      <c r="BC41" s="45"/>
      <c r="BD41" s="57"/>
      <c r="BE41" s="65"/>
      <c r="BF41" s="52"/>
      <c r="BG41" s="55"/>
      <c r="BH41" s="66"/>
      <c r="BI41" s="44"/>
      <c r="BJ41" s="45"/>
      <c r="BK41" s="51"/>
      <c r="BL41" s="184"/>
    </row>
    <row r="42" spans="1:67" ht="11.25" customHeight="1">
      <c r="A42" s="31"/>
      <c r="B42" s="78" t="s">
        <v>56</v>
      </c>
      <c r="C42" s="33"/>
      <c r="D42" s="34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T42" s="34"/>
      <c r="AU42" s="51" t="s">
        <v>57</v>
      </c>
      <c r="AV42" s="51"/>
      <c r="AX42" s="46" t="s">
        <v>8</v>
      </c>
      <c r="AY42" s="46"/>
      <c r="AZ42" s="47"/>
      <c r="BA42" s="47"/>
      <c r="BB42" s="48"/>
      <c r="BC42" s="49"/>
      <c r="BD42" s="50"/>
      <c r="BE42" s="67"/>
      <c r="BF42" s="68" t="s">
        <v>48</v>
      </c>
      <c r="BG42" s="58"/>
      <c r="BH42" s="69"/>
      <c r="BI42" s="48"/>
      <c r="BJ42" s="49"/>
      <c r="BK42" s="51"/>
      <c r="BL42" s="184"/>
    </row>
    <row r="43" spans="1:67" ht="6" customHeight="1">
      <c r="A43" s="31"/>
      <c r="B43" s="95"/>
      <c r="C43" s="33"/>
      <c r="D43" s="34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AT43" s="34"/>
      <c r="AU43" s="51"/>
      <c r="AV43" s="51"/>
      <c r="AX43" s="51"/>
      <c r="AY43" s="51"/>
      <c r="AZ43" s="51"/>
      <c r="BA43" s="52"/>
      <c r="BB43" s="51"/>
      <c r="BC43" s="51"/>
      <c r="BD43" s="51"/>
      <c r="BE43" s="70"/>
      <c r="BF43" s="52"/>
      <c r="BG43" s="52"/>
      <c r="BH43" s="71"/>
      <c r="BI43" s="52"/>
      <c r="BJ43" s="70"/>
      <c r="BK43" s="51"/>
      <c r="BL43" s="184"/>
    </row>
    <row r="44" spans="1:67" ht="11.25" customHeight="1">
      <c r="A44" s="31"/>
      <c r="B44" s="95"/>
      <c r="C44" s="33"/>
      <c r="D44" s="34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AT44" s="34"/>
      <c r="AU44" s="51" t="s">
        <v>58</v>
      </c>
      <c r="AV44" s="51"/>
      <c r="AX44" s="51"/>
      <c r="AY44" s="51"/>
      <c r="AZ44" s="51"/>
      <c r="BA44" s="52"/>
      <c r="BB44" s="51"/>
      <c r="BD44" s="46"/>
      <c r="BF44" s="47"/>
      <c r="BG44" s="46" t="s">
        <v>8</v>
      </c>
      <c r="BH44" s="53"/>
      <c r="BI44" s="52"/>
      <c r="BJ44" s="72" t="s">
        <v>59</v>
      </c>
      <c r="BK44" s="51"/>
      <c r="BL44" s="184"/>
    </row>
    <row r="45" spans="1:67" ht="11.25" customHeight="1">
      <c r="A45" s="31"/>
      <c r="B45" s="95"/>
      <c r="C45" s="33"/>
      <c r="D45" s="34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AT45" s="34"/>
      <c r="AU45" s="51" t="s">
        <v>60</v>
      </c>
      <c r="AV45" s="51"/>
      <c r="AX45" s="51"/>
      <c r="AY45" s="51"/>
      <c r="AZ45" s="51"/>
      <c r="BC45" s="47"/>
      <c r="BD45" s="46" t="s">
        <v>8</v>
      </c>
      <c r="BE45" s="73"/>
      <c r="BF45" s="47"/>
      <c r="BG45" s="47"/>
      <c r="BH45" s="53"/>
      <c r="BI45" s="52"/>
      <c r="BJ45" s="72" t="s">
        <v>61</v>
      </c>
      <c r="BK45" s="51"/>
      <c r="BL45" s="184"/>
      <c r="BN45">
        <v>108</v>
      </c>
    </row>
    <row r="46" spans="1:67" ht="11.25" customHeight="1">
      <c r="A46" s="31"/>
      <c r="B46" s="95"/>
      <c r="C46" s="33"/>
      <c r="D46" s="34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AT46" s="34"/>
      <c r="AU46" s="51" t="s">
        <v>62</v>
      </c>
      <c r="AV46" s="51"/>
      <c r="AX46" s="51"/>
      <c r="AY46" s="51"/>
      <c r="AZ46" s="46" t="s">
        <v>8</v>
      </c>
      <c r="BA46" s="46"/>
      <c r="BB46" s="46"/>
      <c r="BC46" s="47"/>
      <c r="BD46" s="46"/>
      <c r="BE46" s="53"/>
      <c r="BF46" s="47"/>
      <c r="BG46" s="47"/>
      <c r="BH46" s="46"/>
      <c r="BI46" s="52"/>
      <c r="BJ46" s="72" t="s">
        <v>63</v>
      </c>
      <c r="BK46" s="51"/>
      <c r="BL46" s="184"/>
    </row>
    <row r="47" spans="1:67" ht="6" customHeight="1" thickBot="1">
      <c r="A47" s="36"/>
      <c r="B47" s="24"/>
      <c r="C47" s="37"/>
      <c r="D47" s="3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38"/>
      <c r="AU47" s="23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5"/>
      <c r="BI47" s="74"/>
      <c r="BJ47" s="23"/>
      <c r="BK47" s="23"/>
      <c r="BL47" s="185"/>
      <c r="BM47" s="137"/>
      <c r="BN47" s="137"/>
    </row>
    <row r="48" spans="1:67" ht="6" customHeight="1">
      <c r="A48" s="26"/>
      <c r="B48" s="27"/>
      <c r="C48" s="28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AT48" s="29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60"/>
      <c r="BI48" s="30"/>
      <c r="BJ48" s="30"/>
      <c r="BK48" s="30"/>
      <c r="BL48" s="184"/>
    </row>
    <row r="49" spans="1:66" ht="11.25" customHeight="1">
      <c r="A49" s="31"/>
      <c r="B49" s="178">
        <v>107</v>
      </c>
      <c r="C49" s="33"/>
      <c r="D49" s="34"/>
      <c r="E49" s="300" t="s">
        <v>64</v>
      </c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T49" s="34"/>
      <c r="AU49" s="51" t="s">
        <v>53</v>
      </c>
      <c r="AW49" s="51"/>
      <c r="AX49" s="46" t="s">
        <v>8</v>
      </c>
      <c r="AY49" s="46"/>
      <c r="AZ49" s="46"/>
      <c r="BA49" s="46"/>
      <c r="BB49" s="46"/>
      <c r="BC49" s="46"/>
      <c r="BD49" s="46"/>
      <c r="BE49" s="46"/>
      <c r="BF49" s="46"/>
      <c r="BG49" s="46"/>
      <c r="BH49" s="47"/>
      <c r="BI49" s="142"/>
      <c r="BJ49" s="61" t="s">
        <v>65</v>
      </c>
      <c r="BK49" s="51"/>
      <c r="BL49" s="184"/>
    </row>
    <row r="50" spans="1:66" ht="11.25" customHeight="1">
      <c r="A50" s="31"/>
      <c r="B50" s="95" t="s">
        <v>66</v>
      </c>
      <c r="C50" s="33"/>
      <c r="D50" s="34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T50" s="34"/>
      <c r="AU50" s="51" t="s">
        <v>54</v>
      </c>
      <c r="AW50" s="46" t="s">
        <v>8</v>
      </c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7"/>
      <c r="BI50" s="142"/>
      <c r="BJ50" s="61" t="s">
        <v>67</v>
      </c>
      <c r="BK50" s="51"/>
      <c r="BL50" s="184"/>
    </row>
    <row r="51" spans="1:66" ht="6" customHeight="1" thickBot="1">
      <c r="A51" s="36"/>
      <c r="B51" s="24"/>
      <c r="C51" s="37"/>
      <c r="D51" s="3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38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64"/>
      <c r="BI51" s="23"/>
      <c r="BJ51" s="23"/>
      <c r="BK51" s="23"/>
      <c r="BL51" s="185"/>
      <c r="BM51" s="137"/>
      <c r="BN51" s="137"/>
    </row>
    <row r="52" spans="1:66" ht="6" customHeight="1">
      <c r="A52" s="26"/>
      <c r="B52" s="27"/>
      <c r="C52" s="28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AT52" s="34"/>
      <c r="AU52" s="51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184"/>
    </row>
    <row r="53" spans="1:66" s="76" customFormat="1" ht="11.25" customHeight="1">
      <c r="A53" s="31"/>
      <c r="B53" s="178">
        <v>108</v>
      </c>
      <c r="C53" s="33"/>
      <c r="D53" s="34"/>
      <c r="E53" s="300" t="s">
        <v>68</v>
      </c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T53" s="34"/>
      <c r="AU53" s="51"/>
      <c r="AV53" s="51"/>
      <c r="AW53" s="51"/>
      <c r="AX53" s="51"/>
      <c r="BA53" s="51"/>
      <c r="BB53" s="44"/>
      <c r="BC53" s="45"/>
      <c r="BD53" s="44"/>
      <c r="BE53" s="45"/>
      <c r="BF53" s="57"/>
      <c r="BG53" s="45"/>
      <c r="BH53" s="51"/>
      <c r="BI53" s="44"/>
      <c r="BJ53" s="45"/>
      <c r="BK53" s="51"/>
      <c r="BL53" s="190"/>
    </row>
    <row r="54" spans="1:66" s="76" customFormat="1" ht="11.25" customHeight="1">
      <c r="A54" s="31"/>
      <c r="B54" s="95"/>
      <c r="C54" s="33"/>
      <c r="D54" s="34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T54" s="34"/>
      <c r="AU54" s="51" t="s">
        <v>69</v>
      </c>
      <c r="AV54" s="51"/>
      <c r="AX54" s="46" t="s">
        <v>8</v>
      </c>
      <c r="AY54" s="54"/>
      <c r="AZ54" s="54"/>
      <c r="BA54" s="46"/>
      <c r="BB54" s="48"/>
      <c r="BC54" s="49"/>
      <c r="BD54" s="48"/>
      <c r="BE54" s="49"/>
      <c r="BF54" s="50"/>
      <c r="BG54" s="49"/>
      <c r="BH54" s="77" t="s">
        <v>48</v>
      </c>
      <c r="BI54" s="48"/>
      <c r="BJ54" s="49"/>
      <c r="BK54" s="51"/>
      <c r="BL54" s="190"/>
    </row>
    <row r="55" spans="1:66" s="76" customFormat="1" ht="6" customHeight="1">
      <c r="A55" s="31"/>
      <c r="B55" s="95"/>
      <c r="C55" s="33"/>
      <c r="D55" s="34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AT55" s="34"/>
      <c r="AU55" s="51"/>
      <c r="AV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63"/>
      <c r="BI55" s="51"/>
      <c r="BJ55" s="51"/>
      <c r="BK55" s="51"/>
      <c r="BL55" s="190"/>
    </row>
    <row r="56" spans="1:66" s="76" customFormat="1" ht="11.25" customHeight="1">
      <c r="A56" s="31"/>
      <c r="B56" s="95"/>
      <c r="C56" s="33"/>
      <c r="D56" s="34"/>
      <c r="E56" s="305" t="s">
        <v>70</v>
      </c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T56" s="34"/>
      <c r="AU56" s="229" t="s">
        <v>58</v>
      </c>
      <c r="AV56" s="51"/>
      <c r="AX56" s="51"/>
      <c r="AY56" s="51"/>
      <c r="AZ56" s="51"/>
      <c r="BA56" s="51"/>
      <c r="BB56" s="51"/>
      <c r="BD56" s="46"/>
      <c r="BF56" s="54"/>
      <c r="BG56" s="46" t="s">
        <v>8</v>
      </c>
      <c r="BH56" s="46"/>
      <c r="BI56" s="51"/>
      <c r="BJ56" s="72" t="s">
        <v>59</v>
      </c>
      <c r="BK56" s="51"/>
      <c r="BL56" s="190"/>
    </row>
    <row r="57" spans="1:66" s="76" customFormat="1" ht="11.25" customHeight="1">
      <c r="A57" s="31"/>
      <c r="B57" s="95"/>
      <c r="C57" s="33"/>
      <c r="D57" s="34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T57" s="34"/>
      <c r="AU57" s="51" t="s">
        <v>60</v>
      </c>
      <c r="AV57" s="51"/>
      <c r="AX57" s="51"/>
      <c r="AY57" s="51"/>
      <c r="AZ57" s="51"/>
      <c r="BC57" s="47"/>
      <c r="BD57" s="46" t="s">
        <v>8</v>
      </c>
      <c r="BE57" s="47"/>
      <c r="BF57" s="47"/>
      <c r="BG57" s="47"/>
      <c r="BH57"/>
      <c r="BI57" s="51"/>
      <c r="BJ57" s="72" t="s">
        <v>61</v>
      </c>
      <c r="BK57" s="51"/>
      <c r="BL57" s="190"/>
      <c r="BN57" s="76">
        <v>113</v>
      </c>
    </row>
    <row r="58" spans="1:66" s="76" customFormat="1" ht="11.25" customHeight="1">
      <c r="A58" s="31"/>
      <c r="B58" s="95"/>
      <c r="C58" s="33"/>
      <c r="D58" s="34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T58" s="34"/>
      <c r="AU58" s="51" t="s">
        <v>62</v>
      </c>
      <c r="AV58" s="51"/>
      <c r="AX58" s="51"/>
      <c r="AY58" s="51"/>
      <c r="AZ58" s="46" t="s">
        <v>8</v>
      </c>
      <c r="BA58" s="46"/>
      <c r="BB58" s="46"/>
      <c r="BC58" s="46"/>
      <c r="BD58" s="46"/>
      <c r="BE58" s="54"/>
      <c r="BF58" s="54"/>
      <c r="BG58" s="54"/>
      <c r="BH58" s="46"/>
      <c r="BI58" s="51"/>
      <c r="BJ58" s="72" t="s">
        <v>63</v>
      </c>
      <c r="BK58" s="51"/>
      <c r="BL58" s="190"/>
    </row>
    <row r="59" spans="1:66" ht="6" customHeight="1" thickBot="1">
      <c r="A59" s="36"/>
      <c r="B59" s="24"/>
      <c r="C59" s="37"/>
      <c r="D59" s="3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8"/>
      <c r="AT59" s="38"/>
      <c r="AU59" s="23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5"/>
      <c r="BI59" s="74"/>
      <c r="BJ59" s="23"/>
      <c r="BK59" s="23"/>
      <c r="BL59" s="185"/>
      <c r="BM59" s="137"/>
      <c r="BN59" s="137"/>
    </row>
    <row r="60" spans="1:66" ht="6" customHeight="1">
      <c r="A60" s="26"/>
      <c r="B60" s="27"/>
      <c r="C60" s="28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AT60" s="29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60"/>
      <c r="BI60" s="30"/>
      <c r="BJ60" s="30"/>
      <c r="BK60" s="30"/>
      <c r="BL60" s="184"/>
    </row>
    <row r="61" spans="1:66" ht="11.25" customHeight="1">
      <c r="A61" s="31"/>
      <c r="B61" s="178">
        <v>109</v>
      </c>
      <c r="C61" s="33"/>
      <c r="D61" s="34"/>
      <c r="E61" s="300" t="s">
        <v>71</v>
      </c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T61" s="34"/>
      <c r="AU61" s="51" t="s">
        <v>72</v>
      </c>
      <c r="AW61" s="51"/>
      <c r="AX61" s="51"/>
      <c r="AY61" s="51"/>
      <c r="AZ61" s="51"/>
      <c r="BA61" s="51"/>
      <c r="BB61" s="51"/>
      <c r="BC61" s="46" t="s">
        <v>8</v>
      </c>
      <c r="BD61" s="46"/>
      <c r="BE61" s="46"/>
      <c r="BF61" s="46"/>
      <c r="BG61" s="46"/>
      <c r="BH61" s="47"/>
      <c r="BI61" s="142"/>
      <c r="BJ61" s="61" t="s">
        <v>65</v>
      </c>
      <c r="BK61" s="51"/>
      <c r="BL61" s="184"/>
    </row>
    <row r="62" spans="1:66" ht="11.25" customHeight="1">
      <c r="A62" s="31"/>
      <c r="B62" s="95"/>
      <c r="C62" s="33"/>
      <c r="D62" s="34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T62" s="34"/>
      <c r="AU62" s="51" t="s">
        <v>73</v>
      </c>
      <c r="AW62" s="51"/>
      <c r="AX62" s="51"/>
      <c r="AY62" s="51"/>
      <c r="AZ62" s="51"/>
      <c r="BA62" s="51"/>
      <c r="BB62" s="51"/>
      <c r="BC62" s="46" t="s">
        <v>8</v>
      </c>
      <c r="BD62" s="46"/>
      <c r="BE62" s="46"/>
      <c r="BF62" s="46"/>
      <c r="BG62" s="46"/>
      <c r="BH62" s="47"/>
      <c r="BI62" s="142"/>
      <c r="BJ62" s="61" t="s">
        <v>67</v>
      </c>
      <c r="BK62" s="51"/>
      <c r="BL62" s="184"/>
    </row>
    <row r="63" spans="1:66" ht="6" customHeight="1" thickBot="1">
      <c r="A63" s="36"/>
      <c r="B63" s="24"/>
      <c r="C63" s="37"/>
      <c r="D63" s="38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38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64"/>
      <c r="BI63" s="23"/>
      <c r="BJ63" s="23"/>
      <c r="BK63" s="23"/>
      <c r="BL63" s="185"/>
      <c r="BM63" s="137"/>
      <c r="BN63" s="137"/>
    </row>
    <row r="64" spans="1:66" ht="6" customHeight="1">
      <c r="A64" s="26"/>
      <c r="B64" s="27"/>
      <c r="C64" s="28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AT64" s="29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60"/>
      <c r="BI64" s="30"/>
      <c r="BJ64" s="30"/>
      <c r="BK64" s="30"/>
      <c r="BL64" s="184"/>
    </row>
    <row r="65" spans="1:66" ht="11.25" customHeight="1">
      <c r="A65" s="31"/>
      <c r="B65" s="178">
        <v>110</v>
      </c>
      <c r="C65" s="33"/>
      <c r="D65" s="34"/>
      <c r="E65" s="300" t="s">
        <v>74</v>
      </c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T65" s="34"/>
      <c r="AU65" s="51" t="s">
        <v>53</v>
      </c>
      <c r="AV65" s="51"/>
      <c r="AW65" s="51"/>
      <c r="AX65" s="46" t="s">
        <v>8</v>
      </c>
      <c r="AY65" s="47"/>
      <c r="AZ65" s="46"/>
      <c r="BA65" s="46"/>
      <c r="BB65" s="46"/>
      <c r="BC65" s="46"/>
      <c r="BD65" s="46"/>
      <c r="BE65" s="46"/>
      <c r="BF65" s="46"/>
      <c r="BG65" s="46"/>
      <c r="BH65" s="47"/>
      <c r="BI65" s="142"/>
      <c r="BJ65" s="61" t="s">
        <v>65</v>
      </c>
      <c r="BK65" s="51"/>
      <c r="BL65" s="184"/>
      <c r="BN65" s="76">
        <v>112</v>
      </c>
    </row>
    <row r="66" spans="1:66" ht="11.25" customHeight="1">
      <c r="A66" s="31"/>
      <c r="B66" s="95"/>
      <c r="C66" s="33"/>
      <c r="D66" s="34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T66" s="34"/>
      <c r="AU66" s="51" t="s">
        <v>54</v>
      </c>
      <c r="AV66" s="51"/>
      <c r="AW66" s="51"/>
      <c r="AX66" s="46" t="s">
        <v>8</v>
      </c>
      <c r="AY66" s="47"/>
      <c r="AZ66" s="46"/>
      <c r="BA66" s="46"/>
      <c r="BB66" s="46"/>
      <c r="BC66" s="46"/>
      <c r="BD66" s="46"/>
      <c r="BE66" s="46"/>
      <c r="BF66" s="46"/>
      <c r="BG66" s="46"/>
      <c r="BH66" s="47"/>
      <c r="BI66" s="142"/>
      <c r="BJ66" s="61" t="s">
        <v>67</v>
      </c>
      <c r="BK66" s="51"/>
      <c r="BL66" s="184"/>
    </row>
    <row r="67" spans="1:66" ht="6" customHeight="1" thickBot="1">
      <c r="A67" s="36"/>
      <c r="B67" s="24"/>
      <c r="C67" s="37"/>
      <c r="D67" s="38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38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64"/>
      <c r="BI67" s="23"/>
      <c r="BJ67" s="23"/>
      <c r="BK67" s="23"/>
      <c r="BL67" s="185"/>
      <c r="BM67" s="137"/>
      <c r="BN67" s="137"/>
    </row>
    <row r="68" spans="1:66" ht="6" customHeight="1">
      <c r="A68" s="26"/>
      <c r="B68" s="27"/>
      <c r="C68" s="28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60"/>
      <c r="BI68" s="30"/>
      <c r="BJ68" s="30"/>
      <c r="BK68" s="30"/>
      <c r="BL68" s="184"/>
    </row>
    <row r="69" spans="1:66" ht="11.25" customHeight="1">
      <c r="A69" s="31"/>
      <c r="B69" s="178">
        <v>111</v>
      </c>
      <c r="C69" s="33"/>
      <c r="D69" s="34"/>
      <c r="E69" s="300" t="s">
        <v>75</v>
      </c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51"/>
      <c r="BL69" s="184"/>
    </row>
    <row r="70" spans="1:66" ht="11.25" customHeight="1">
      <c r="A70" s="31"/>
      <c r="B70" s="32"/>
      <c r="C70" s="33"/>
      <c r="D70" s="34"/>
      <c r="E70" s="300" t="s">
        <v>76</v>
      </c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51"/>
      <c r="BL70" s="184"/>
    </row>
    <row r="71" spans="1:66" ht="11.25" customHeight="1">
      <c r="A71" s="31"/>
      <c r="B71" s="32"/>
      <c r="C71" s="33"/>
      <c r="D71" s="34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22"/>
      <c r="AT71" s="50"/>
      <c r="AU71" s="50"/>
      <c r="AV71" s="122"/>
      <c r="AW71" s="50"/>
      <c r="AX71" s="50"/>
      <c r="AY71" s="50"/>
      <c r="AZ71" s="50"/>
      <c r="BA71" s="50"/>
      <c r="BB71" s="50"/>
      <c r="BC71" s="159"/>
      <c r="BD71" s="159"/>
      <c r="BE71" s="159"/>
      <c r="BF71" s="159"/>
      <c r="BG71" s="159"/>
      <c r="BH71" s="160"/>
      <c r="BI71" s="161"/>
      <c r="BJ71" s="162"/>
      <c r="BK71" s="51"/>
      <c r="BL71" s="184"/>
    </row>
    <row r="72" spans="1:66" ht="11.25" customHeight="1">
      <c r="A72" s="31"/>
      <c r="B72" s="32"/>
      <c r="C72" s="33"/>
      <c r="D72" s="34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4"/>
      <c r="AT72" s="57"/>
      <c r="AU72" s="57"/>
      <c r="AV72" s="164"/>
      <c r="AW72" s="57"/>
      <c r="AX72" s="57"/>
      <c r="AY72" s="57"/>
      <c r="AZ72" s="57"/>
      <c r="BA72" s="57"/>
      <c r="BB72" s="57"/>
      <c r="BC72" s="165"/>
      <c r="BD72" s="165"/>
      <c r="BE72" s="165"/>
      <c r="BF72" s="165"/>
      <c r="BG72" s="165"/>
      <c r="BH72" s="166"/>
      <c r="BI72" s="167"/>
      <c r="BJ72" s="168"/>
      <c r="BK72" s="51"/>
      <c r="BL72" s="184"/>
    </row>
    <row r="73" spans="1:66" ht="11.25" customHeight="1">
      <c r="A73" s="31"/>
      <c r="B73" s="32"/>
      <c r="C73" s="33"/>
      <c r="D73" s="34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22"/>
      <c r="AT73" s="50"/>
      <c r="AU73" s="50"/>
      <c r="AV73" s="122"/>
      <c r="AW73" s="50"/>
      <c r="AX73" s="50"/>
      <c r="AY73" s="50"/>
      <c r="AZ73" s="50"/>
      <c r="BA73" s="50"/>
      <c r="BB73" s="50"/>
      <c r="BC73" s="159"/>
      <c r="BD73" s="159"/>
      <c r="BE73" s="159"/>
      <c r="BF73" s="159"/>
      <c r="BG73" s="159"/>
      <c r="BH73" s="160"/>
      <c r="BI73" s="161"/>
      <c r="BJ73" s="162"/>
      <c r="BK73" s="51"/>
      <c r="BL73" s="184"/>
    </row>
    <row r="74" spans="1:66" ht="6" customHeight="1" thickBot="1">
      <c r="A74" s="36"/>
      <c r="B74" s="24"/>
      <c r="C74" s="37"/>
      <c r="D74" s="38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64"/>
      <c r="BI74" s="23"/>
      <c r="BJ74" s="23"/>
      <c r="BK74" s="23"/>
      <c r="BL74" s="185"/>
      <c r="BM74" s="137"/>
      <c r="BN74" s="137"/>
    </row>
    <row r="75" spans="1:66" ht="6" customHeight="1">
      <c r="A75" s="26"/>
      <c r="B75" s="27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AT75" s="29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60"/>
      <c r="BI75" s="30"/>
      <c r="BJ75" s="30"/>
      <c r="BK75" s="30"/>
      <c r="BL75" s="184"/>
    </row>
    <row r="76" spans="1:66" ht="11.25" customHeight="1">
      <c r="A76" s="31"/>
      <c r="B76" s="178">
        <v>112</v>
      </c>
      <c r="C76" s="33"/>
      <c r="D76" s="34"/>
      <c r="E76" s="300" t="s">
        <v>77</v>
      </c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T76" s="34"/>
      <c r="AU76" s="51" t="s">
        <v>53</v>
      </c>
      <c r="AV76" s="51"/>
      <c r="AW76" s="51"/>
      <c r="AX76" s="46" t="s">
        <v>8</v>
      </c>
      <c r="AY76" s="47"/>
      <c r="AZ76" s="46"/>
      <c r="BA76" s="46"/>
      <c r="BB76" s="46"/>
      <c r="BC76" s="46"/>
      <c r="BD76" s="46"/>
      <c r="BE76" s="46"/>
      <c r="BF76" s="46"/>
      <c r="BG76" s="46"/>
      <c r="BH76" s="47"/>
      <c r="BI76" s="142"/>
      <c r="BJ76" s="61" t="s">
        <v>65</v>
      </c>
      <c r="BK76" s="51"/>
      <c r="BL76" s="184"/>
    </row>
    <row r="77" spans="1:66" ht="11.25" customHeight="1">
      <c r="A77" s="31"/>
      <c r="B77" s="78" t="s">
        <v>78</v>
      </c>
      <c r="C77" s="33"/>
      <c r="D77" s="34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T77" s="34"/>
      <c r="AU77" s="51" t="s">
        <v>54</v>
      </c>
      <c r="AV77" s="51"/>
      <c r="AW77" s="51"/>
      <c r="AX77" s="46" t="s">
        <v>8</v>
      </c>
      <c r="AY77" s="47"/>
      <c r="AZ77" s="46"/>
      <c r="BA77" s="46"/>
      <c r="BB77" s="46"/>
      <c r="BC77" s="46"/>
      <c r="BD77" s="46"/>
      <c r="BE77" s="46"/>
      <c r="BF77" s="46"/>
      <c r="BG77" s="46"/>
      <c r="BH77" s="47"/>
      <c r="BI77" s="142"/>
      <c r="BJ77" s="61" t="s">
        <v>67</v>
      </c>
      <c r="BK77" s="51"/>
      <c r="BL77" s="184"/>
    </row>
    <row r="78" spans="1:66" ht="6" customHeight="1" thickBot="1">
      <c r="A78" s="36"/>
      <c r="B78" s="24"/>
      <c r="C78" s="37"/>
      <c r="D78" s="38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38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64"/>
      <c r="BI78" s="23"/>
      <c r="BJ78" s="23"/>
      <c r="BK78" s="23"/>
      <c r="BL78" s="185"/>
      <c r="BM78" s="137"/>
      <c r="BN78" s="137"/>
    </row>
    <row r="79" spans="1:66" s="76" customFormat="1" ht="6" customHeight="1">
      <c r="A79" s="31"/>
      <c r="B79" s="95"/>
      <c r="C79" s="33"/>
      <c r="D79" s="34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139"/>
      <c r="AT79" s="34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63"/>
      <c r="BI79" s="51"/>
      <c r="BJ79" s="51"/>
      <c r="BK79" s="51"/>
      <c r="BL79" s="190"/>
    </row>
    <row r="80" spans="1:66" s="76" customFormat="1" ht="11.25" customHeight="1">
      <c r="A80" s="31"/>
      <c r="B80" s="178">
        <v>113</v>
      </c>
      <c r="C80" s="33"/>
      <c r="D80" s="34"/>
      <c r="E80" s="300" t="s">
        <v>199</v>
      </c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T80" s="34"/>
      <c r="AU80" s="51"/>
      <c r="AV80" s="51"/>
      <c r="AW80" s="51"/>
      <c r="AX80" s="51"/>
      <c r="AY80" s="44"/>
      <c r="AZ80" s="45"/>
      <c r="BA80" s="44"/>
      <c r="BB80" s="45"/>
      <c r="BC80" s="57"/>
      <c r="BD80" s="45"/>
      <c r="BE80" s="57"/>
      <c r="BF80" s="45"/>
      <c r="BG80" s="51"/>
      <c r="BH80" s="63"/>
      <c r="BI80" s="51"/>
      <c r="BJ80" s="51"/>
      <c r="BK80" s="51"/>
      <c r="BL80" s="190"/>
    </row>
    <row r="81" spans="1:66" s="76" customFormat="1" ht="11.25" customHeight="1">
      <c r="A81" s="31"/>
      <c r="B81" s="95"/>
      <c r="C81" s="33"/>
      <c r="D81" s="34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T81" s="34"/>
      <c r="AU81" s="51"/>
      <c r="AV81" s="51"/>
      <c r="AW81" s="51"/>
      <c r="AX81" s="51"/>
      <c r="AY81" s="48"/>
      <c r="AZ81" s="49"/>
      <c r="BA81" s="48"/>
      <c r="BB81" s="49"/>
      <c r="BC81" s="50"/>
      <c r="BD81" s="49"/>
      <c r="BE81" s="50"/>
      <c r="BF81" s="49"/>
      <c r="BG81" s="51"/>
      <c r="BH81" s="63"/>
      <c r="BI81" s="51"/>
      <c r="BJ81" s="51"/>
      <c r="BK81" s="51"/>
      <c r="BL81" s="190"/>
    </row>
    <row r="82" spans="1:66" s="76" customFormat="1" ht="22.5" customHeight="1">
      <c r="A82" s="31"/>
      <c r="B82" s="95"/>
      <c r="C82" s="33"/>
      <c r="D82" s="34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T82" s="34"/>
      <c r="AU82" s="51"/>
      <c r="AV82" s="308" t="s">
        <v>198</v>
      </c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51"/>
      <c r="BK82" s="51"/>
      <c r="BL82" s="190"/>
    </row>
    <row r="83" spans="1:66" s="76" customFormat="1" ht="6" customHeight="1" thickBot="1">
      <c r="A83" s="36"/>
      <c r="B83" s="24"/>
      <c r="C83" s="37"/>
      <c r="D83" s="38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1"/>
      <c r="AT83" s="38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64"/>
      <c r="BI83" s="23"/>
      <c r="BJ83" s="23"/>
      <c r="BK83" s="23"/>
      <c r="BL83" s="185"/>
      <c r="BM83" s="137"/>
      <c r="BN83" s="137"/>
    </row>
    <row r="84" spans="1:66" s="76" customFormat="1" ht="6" customHeight="1">
      <c r="A84" s="31"/>
      <c r="B84" s="95"/>
      <c r="C84" s="33"/>
      <c r="D84" s="34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139"/>
      <c r="AT84" s="34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63"/>
      <c r="BI84" s="51"/>
      <c r="BJ84" s="51"/>
      <c r="BK84" s="51"/>
      <c r="BL84" s="190"/>
    </row>
    <row r="85" spans="1:66" s="76" customFormat="1" ht="11.25" customHeight="1">
      <c r="A85" s="31"/>
      <c r="B85" s="178">
        <v>114</v>
      </c>
      <c r="C85" s="33"/>
      <c r="D85" s="34"/>
      <c r="E85" s="300" t="s">
        <v>200</v>
      </c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T85" s="34"/>
      <c r="AU85" s="51"/>
      <c r="AV85" s="51"/>
      <c r="AW85" s="51"/>
      <c r="AX85" s="51"/>
      <c r="AY85" s="44"/>
      <c r="AZ85" s="45"/>
      <c r="BA85" s="44"/>
      <c r="BB85" s="45"/>
      <c r="BC85" s="57"/>
      <c r="BD85" s="45"/>
      <c r="BE85" s="57"/>
      <c r="BF85" s="45"/>
      <c r="BG85" s="51"/>
      <c r="BH85" s="63"/>
      <c r="BI85" s="51"/>
      <c r="BJ85" s="51"/>
      <c r="BK85" s="51"/>
      <c r="BL85" s="190"/>
    </row>
    <row r="86" spans="1:66" s="76" customFormat="1" ht="11.25" customHeight="1">
      <c r="A86" s="31"/>
      <c r="B86" s="95"/>
      <c r="C86" s="33"/>
      <c r="D86" s="34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T86" s="34"/>
      <c r="AU86" s="51"/>
      <c r="AV86" s="51"/>
      <c r="AW86" s="51"/>
      <c r="AX86" s="51"/>
      <c r="AY86" s="48"/>
      <c r="AZ86" s="49"/>
      <c r="BA86" s="48"/>
      <c r="BB86" s="49"/>
      <c r="BC86" s="50"/>
      <c r="BD86" s="49"/>
      <c r="BE86" s="50"/>
      <c r="BF86" s="49"/>
      <c r="BG86" s="51"/>
      <c r="BH86" s="63"/>
      <c r="BI86" s="51"/>
      <c r="BJ86" s="51"/>
      <c r="BK86" s="51"/>
      <c r="BL86" s="190"/>
    </row>
    <row r="87" spans="1:66" s="76" customFormat="1" ht="22.5" customHeight="1">
      <c r="A87" s="31"/>
      <c r="B87" s="95"/>
      <c r="C87" s="33"/>
      <c r="D87" s="34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T87" s="34"/>
      <c r="AU87" s="51"/>
      <c r="AV87" s="308" t="s">
        <v>203</v>
      </c>
      <c r="AW87" s="308"/>
      <c r="AX87" s="308"/>
      <c r="AY87" s="308"/>
      <c r="AZ87" s="308"/>
      <c r="BA87" s="308"/>
      <c r="BB87" s="308"/>
      <c r="BC87" s="308"/>
      <c r="BD87" s="308"/>
      <c r="BE87" s="308"/>
      <c r="BF87" s="308"/>
      <c r="BG87" s="308"/>
      <c r="BH87" s="308"/>
      <c r="BI87" s="308"/>
      <c r="BJ87" s="51"/>
      <c r="BK87" s="51"/>
      <c r="BL87" s="190"/>
    </row>
    <row r="88" spans="1:66" s="76" customFormat="1" ht="6" customHeight="1" thickBot="1">
      <c r="A88" s="36"/>
      <c r="B88" s="24"/>
      <c r="C88" s="37"/>
      <c r="D88" s="38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1"/>
      <c r="AT88" s="38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64"/>
      <c r="BI88" s="23"/>
      <c r="BJ88" s="23"/>
      <c r="BK88" s="23"/>
      <c r="BL88" s="185"/>
      <c r="BM88" s="137"/>
      <c r="BN88" s="137"/>
    </row>
    <row r="89" spans="1:66" ht="6" customHeight="1">
      <c r="A89" s="26"/>
      <c r="B89" s="27"/>
      <c r="C89" s="28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AT89" s="29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184"/>
    </row>
    <row r="90" spans="1:66" ht="11.25" customHeight="1">
      <c r="A90" s="31"/>
      <c r="B90" s="178">
        <v>115</v>
      </c>
      <c r="C90" s="33"/>
      <c r="D90" s="34"/>
      <c r="E90" s="300" t="s">
        <v>79</v>
      </c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T90" s="34"/>
      <c r="AU90" s="51"/>
      <c r="AV90" s="51"/>
      <c r="AW90" s="51"/>
      <c r="AX90" s="51"/>
      <c r="AY90" s="51"/>
      <c r="AZ90" s="51"/>
      <c r="BC90" s="52"/>
      <c r="BD90" s="52"/>
      <c r="BE90" s="52"/>
      <c r="BF90" s="51"/>
      <c r="BG90" s="44"/>
      <c r="BH90" s="45"/>
      <c r="BI90" s="44"/>
      <c r="BJ90" s="45"/>
      <c r="BK90" s="189"/>
      <c r="BL90" s="184"/>
    </row>
    <row r="91" spans="1:66" ht="11.25" customHeight="1">
      <c r="A91" s="31"/>
      <c r="B91" s="95"/>
      <c r="C91" s="33"/>
      <c r="D91" s="34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T91" s="34"/>
      <c r="AU91" s="51" t="s">
        <v>12</v>
      </c>
      <c r="AW91" s="51"/>
      <c r="AX91" s="46" t="s">
        <v>8</v>
      </c>
      <c r="AY91" s="46"/>
      <c r="AZ91" s="47"/>
      <c r="BA91" s="47"/>
      <c r="BB91" s="47"/>
      <c r="BC91" s="53"/>
      <c r="BD91" s="53"/>
      <c r="BE91" s="53"/>
      <c r="BF91" s="46"/>
      <c r="BG91" s="34"/>
      <c r="BH91" s="41"/>
      <c r="BI91" s="34"/>
      <c r="BJ91" s="41"/>
      <c r="BK91" s="189"/>
      <c r="BL91" s="184"/>
    </row>
    <row r="92" spans="1:66" ht="11.25" customHeight="1">
      <c r="A92" s="31"/>
      <c r="B92" s="95"/>
      <c r="C92" s="33"/>
      <c r="D92" s="34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T92" s="34"/>
      <c r="AU92" s="51"/>
      <c r="AW92" s="51"/>
      <c r="AX92" s="51"/>
      <c r="AY92" s="51"/>
      <c r="AZ92" s="51"/>
      <c r="BC92" s="51"/>
      <c r="BD92" s="51"/>
      <c r="BE92" s="51"/>
      <c r="BF92" s="51"/>
      <c r="BG92" s="44"/>
      <c r="BH92" s="45"/>
      <c r="BI92" s="44"/>
      <c r="BJ92" s="45"/>
      <c r="BK92" s="51"/>
      <c r="BL92" s="184"/>
    </row>
    <row r="93" spans="1:66" ht="11.25" customHeight="1">
      <c r="A93" s="31"/>
      <c r="B93" s="95"/>
      <c r="C93" s="33"/>
      <c r="D93" s="34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T93" s="34"/>
      <c r="AU93" s="51" t="s">
        <v>14</v>
      </c>
      <c r="AW93" s="51"/>
      <c r="AX93" s="51"/>
      <c r="AY93" s="46" t="s">
        <v>8</v>
      </c>
      <c r="AZ93" s="46"/>
      <c r="BA93" s="54"/>
      <c r="BB93" s="54"/>
      <c r="BC93" s="46"/>
      <c r="BD93" s="54"/>
      <c r="BE93" s="46"/>
      <c r="BF93" s="46"/>
      <c r="BG93" s="48"/>
      <c r="BH93" s="49"/>
      <c r="BI93" s="48"/>
      <c r="BJ93" s="49"/>
      <c r="BK93" s="189"/>
      <c r="BL93" s="184"/>
    </row>
    <row r="94" spans="1:66" ht="11.25" customHeight="1">
      <c r="A94" s="31"/>
      <c r="B94" s="95"/>
      <c r="C94" s="33"/>
      <c r="D94" s="3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T94" s="34"/>
      <c r="AU94" s="51"/>
      <c r="AW94" s="51"/>
      <c r="AX94" s="51"/>
      <c r="AY94" s="51"/>
      <c r="AZ94" s="51"/>
      <c r="BC94" s="55"/>
      <c r="BD94" s="56"/>
      <c r="BE94" s="44"/>
      <c r="BF94" s="45"/>
      <c r="BG94" s="57"/>
      <c r="BH94" s="57"/>
      <c r="BI94" s="44"/>
      <c r="BJ94" s="45"/>
      <c r="BK94" s="189"/>
      <c r="BL94" s="184"/>
    </row>
    <row r="95" spans="1:66" ht="11.25" customHeight="1">
      <c r="A95" s="31"/>
      <c r="B95" s="95"/>
      <c r="C95" s="33"/>
      <c r="D95" s="3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T95" s="34"/>
      <c r="AU95" s="51" t="s">
        <v>15</v>
      </c>
      <c r="AW95" s="51"/>
      <c r="AX95" s="46" t="s">
        <v>8</v>
      </c>
      <c r="AY95" s="46"/>
      <c r="AZ95" s="46"/>
      <c r="BA95" s="47"/>
      <c r="BB95" s="47"/>
      <c r="BC95" s="58"/>
      <c r="BD95" s="59"/>
      <c r="BE95" s="48"/>
      <c r="BF95" s="49"/>
      <c r="BG95" s="50"/>
      <c r="BH95" s="50"/>
      <c r="BI95" s="48"/>
      <c r="BJ95" s="49"/>
      <c r="BK95" s="189"/>
      <c r="BL95" s="184"/>
    </row>
    <row r="96" spans="1:66" ht="6" customHeight="1" thickBot="1">
      <c r="A96" s="36"/>
      <c r="B96" s="24"/>
      <c r="C96" s="37"/>
      <c r="D96" s="38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38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185"/>
      <c r="BM96" s="137"/>
      <c r="BN96" s="137"/>
    </row>
    <row r="97" spans="1:66" ht="6" customHeight="1">
      <c r="A97" s="30"/>
      <c r="B97" s="27"/>
      <c r="C97" s="43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30"/>
    </row>
    <row r="98" spans="1:66" ht="6" customHeight="1" thickBot="1">
      <c r="A98" s="51"/>
      <c r="B98" s="95"/>
      <c r="C98" s="25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</row>
    <row r="99" spans="1:66" ht="6" customHeight="1">
      <c r="A99" s="26"/>
      <c r="B99" s="27"/>
      <c r="C99" s="28"/>
      <c r="D99" s="2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184"/>
    </row>
    <row r="100" spans="1:66">
      <c r="A100" s="31"/>
      <c r="B100" s="95"/>
      <c r="C100" s="33"/>
      <c r="D100" s="303" t="s">
        <v>43</v>
      </c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4"/>
      <c r="BF100" s="304"/>
      <c r="BG100" s="304"/>
      <c r="BH100" s="304"/>
      <c r="BI100" s="304"/>
      <c r="BJ100" s="51"/>
      <c r="BK100" s="51"/>
      <c r="BL100" s="184"/>
      <c r="BM100" t="s">
        <v>44</v>
      </c>
    </row>
    <row r="101" spans="1:66" ht="6" customHeight="1" thickBot="1">
      <c r="A101" s="36"/>
      <c r="B101" s="24"/>
      <c r="C101" s="37"/>
      <c r="D101" s="38"/>
      <c r="E101" s="25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185"/>
      <c r="BM101" s="137"/>
      <c r="BN101" s="137"/>
    </row>
    <row r="102" spans="1:66" ht="6" customHeight="1">
      <c r="A102" s="26"/>
      <c r="B102" s="27"/>
      <c r="C102" s="28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60"/>
      <c r="BI102" s="30"/>
      <c r="BJ102" s="30"/>
      <c r="BK102" s="30"/>
      <c r="BL102" s="184"/>
    </row>
    <row r="103" spans="1:66" ht="11.25" customHeight="1">
      <c r="A103" s="31"/>
      <c r="B103" s="178">
        <v>116</v>
      </c>
      <c r="C103" s="33"/>
      <c r="D103" s="34"/>
      <c r="E103" s="300" t="s">
        <v>80</v>
      </c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  <c r="BA103" s="300"/>
      <c r="BB103" s="300"/>
      <c r="BC103" s="300"/>
      <c r="BD103" s="300"/>
      <c r="BE103" s="300"/>
      <c r="BF103" s="300"/>
      <c r="BG103" s="300"/>
      <c r="BH103" s="300"/>
      <c r="BI103" s="300"/>
      <c r="BJ103" s="300"/>
      <c r="BK103" s="51"/>
      <c r="BL103" s="184"/>
    </row>
    <row r="104" spans="1:66" ht="11.25" customHeight="1">
      <c r="A104" s="31"/>
      <c r="B104" s="95"/>
      <c r="C104" s="33"/>
      <c r="D104" s="34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300"/>
      <c r="BC104" s="300"/>
      <c r="BD104" s="300"/>
      <c r="BE104" s="300"/>
      <c r="BF104" s="300"/>
      <c r="BG104" s="300"/>
      <c r="BH104" s="300"/>
      <c r="BI104" s="300"/>
      <c r="BJ104" s="300"/>
      <c r="BK104" s="51"/>
      <c r="BL104" s="184"/>
    </row>
    <row r="105" spans="1:66" ht="6" customHeight="1" thickBot="1">
      <c r="A105" s="36"/>
      <c r="B105" s="24"/>
      <c r="C105" s="37"/>
      <c r="D105" s="38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64"/>
      <c r="BI105" s="23"/>
      <c r="BJ105" s="23"/>
      <c r="BK105" s="23"/>
      <c r="BL105" s="185"/>
      <c r="BM105" s="137"/>
      <c r="BN105" s="137"/>
    </row>
    <row r="106" spans="1:66" ht="6" customHeight="1">
      <c r="A106" s="26"/>
      <c r="B106" s="27"/>
      <c r="C106" s="28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T106" s="30"/>
      <c r="AU106" s="51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60"/>
      <c r="BI106" s="30"/>
      <c r="BJ106" s="30"/>
      <c r="BK106" s="30"/>
      <c r="BL106" s="184"/>
      <c r="BN106" s="143"/>
    </row>
    <row r="107" spans="1:66" ht="11.25" customHeight="1">
      <c r="A107" s="31"/>
      <c r="B107" s="178">
        <v>117</v>
      </c>
      <c r="C107" s="33"/>
      <c r="D107" s="34"/>
      <c r="E107" s="301" t="s">
        <v>81</v>
      </c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C107" s="174"/>
      <c r="AD107" s="174"/>
      <c r="AE107" s="174"/>
      <c r="AF107" s="169" t="s">
        <v>82</v>
      </c>
      <c r="AG107" s="174"/>
      <c r="AH107" s="174"/>
      <c r="AI107" s="174"/>
      <c r="AJ107" s="174"/>
      <c r="AK107" s="174"/>
      <c r="AL107" s="174"/>
      <c r="AM107" s="174"/>
      <c r="AN107" s="174"/>
      <c r="AP107" s="230" t="s">
        <v>83</v>
      </c>
      <c r="AQ107" s="174"/>
      <c r="AT107" s="51"/>
      <c r="AV107" s="51"/>
      <c r="AW107" s="51"/>
      <c r="AX107" s="46"/>
      <c r="AY107" s="47"/>
      <c r="AZ107" s="47"/>
      <c r="BA107" s="46"/>
      <c r="BB107" s="46"/>
      <c r="BC107" s="46"/>
      <c r="BD107" s="46"/>
      <c r="BE107" s="46"/>
      <c r="BF107" s="46"/>
      <c r="BG107" s="46"/>
      <c r="BH107" s="47"/>
      <c r="BI107" s="46"/>
      <c r="BJ107" s="61"/>
      <c r="BK107" s="51"/>
      <c r="BL107" s="184"/>
      <c r="BN107" s="196"/>
    </row>
    <row r="108" spans="1:66" ht="11.25" customHeight="1">
      <c r="A108" s="31"/>
      <c r="B108" s="78"/>
      <c r="C108" s="33"/>
      <c r="D108" s="34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51"/>
      <c r="AN108" s="174"/>
      <c r="AO108" s="171"/>
      <c r="AP108" s="169" t="s">
        <v>84</v>
      </c>
      <c r="AQ108" s="174"/>
      <c r="AT108" s="51"/>
      <c r="AU108" s="51"/>
      <c r="AV108" s="51"/>
      <c r="AW108" s="51"/>
      <c r="AX108" s="46"/>
      <c r="AY108" s="47"/>
      <c r="AZ108" s="47"/>
      <c r="BA108" s="46"/>
      <c r="BB108" s="46"/>
      <c r="BC108" s="46"/>
      <c r="BD108" s="46"/>
      <c r="BE108" s="46"/>
      <c r="BF108" s="46"/>
      <c r="BG108" s="46"/>
      <c r="BH108" s="47"/>
      <c r="BI108" s="46"/>
      <c r="BJ108" s="61"/>
      <c r="BK108" s="51"/>
      <c r="BL108" s="184"/>
      <c r="BN108" s="149">
        <v>125</v>
      </c>
    </row>
    <row r="109" spans="1:66" ht="6" customHeight="1" thickBot="1">
      <c r="A109" s="36"/>
      <c r="B109" s="24"/>
      <c r="C109" s="37"/>
      <c r="D109" s="38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64"/>
      <c r="BI109" s="23"/>
      <c r="BJ109" s="23"/>
      <c r="BK109" s="23"/>
      <c r="BL109" s="185"/>
      <c r="BM109" s="137"/>
      <c r="BN109" s="144"/>
    </row>
    <row r="110" spans="1:66" ht="6" customHeight="1">
      <c r="A110" s="26"/>
      <c r="B110" s="27"/>
      <c r="C110" s="28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AT110" s="29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206"/>
      <c r="BL110" s="184"/>
    </row>
    <row r="111" spans="1:66" ht="11.25" customHeight="1">
      <c r="A111" s="31"/>
      <c r="B111" s="178">
        <v>118</v>
      </c>
      <c r="C111" s="33"/>
      <c r="D111" s="34"/>
      <c r="E111" s="310" t="s">
        <v>85</v>
      </c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T111" s="34"/>
      <c r="AU111" s="51" t="s">
        <v>39</v>
      </c>
      <c r="AV111" s="51"/>
      <c r="AW111" s="51"/>
      <c r="AX111" s="51"/>
      <c r="AY111" s="51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122"/>
      <c r="BK111" s="35"/>
      <c r="BL111" s="184"/>
    </row>
    <row r="112" spans="1:66" ht="11.25" customHeight="1">
      <c r="A112" s="31"/>
      <c r="B112" s="95"/>
      <c r="C112" s="33"/>
      <c r="D112" s="34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T112" s="34"/>
      <c r="BK112" s="35"/>
      <c r="BL112" s="184"/>
    </row>
    <row r="113" spans="1:66" ht="11.25" customHeight="1">
      <c r="A113" s="31"/>
      <c r="B113" s="95"/>
      <c r="C113" s="33"/>
      <c r="D113" s="34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T113" s="34"/>
      <c r="AU113" s="51"/>
      <c r="AV113" s="51"/>
      <c r="AW113" s="51"/>
      <c r="AX113" s="51"/>
      <c r="AY113" s="51"/>
      <c r="AZ113" s="51"/>
      <c r="BA113" s="51"/>
      <c r="BB113" s="51"/>
      <c r="BC113" s="51"/>
      <c r="BG113" s="208"/>
      <c r="BH113" s="209"/>
      <c r="BI113" s="210"/>
      <c r="BJ113" s="209"/>
      <c r="BK113" s="35"/>
      <c r="BL113" s="184"/>
    </row>
    <row r="114" spans="1:66" ht="11.25" customHeight="1">
      <c r="A114" s="31"/>
      <c r="B114" s="95"/>
      <c r="C114" s="33"/>
      <c r="D114" s="34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T114" s="34"/>
      <c r="AU114" s="229" t="s">
        <v>45</v>
      </c>
      <c r="AY114" s="51"/>
      <c r="AZ114" s="46"/>
      <c r="BA114" s="47"/>
      <c r="BB114" s="47"/>
      <c r="BD114" s="47" t="s">
        <v>8</v>
      </c>
      <c r="BE114" s="47"/>
      <c r="BF114" s="47"/>
      <c r="BG114" s="211"/>
      <c r="BH114" s="212"/>
      <c r="BI114" s="213"/>
      <c r="BJ114" s="212"/>
      <c r="BK114" s="35"/>
      <c r="BL114" s="184"/>
    </row>
    <row r="115" spans="1:66" ht="6" customHeight="1" thickBot="1">
      <c r="A115" s="36"/>
      <c r="B115" s="24"/>
      <c r="C115" s="37"/>
      <c r="D115" s="38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38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07"/>
      <c r="BL115" s="185"/>
      <c r="BM115" s="137"/>
      <c r="BN115" s="137"/>
    </row>
    <row r="116" spans="1:66" ht="6" customHeight="1">
      <c r="A116" s="26"/>
      <c r="B116" s="27"/>
      <c r="C116" s="28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84"/>
    </row>
    <row r="117" spans="1:66" ht="11.25" customHeight="1">
      <c r="A117" s="31"/>
      <c r="B117" s="178">
        <v>119</v>
      </c>
      <c r="C117" s="33"/>
      <c r="D117" s="34"/>
      <c r="E117" s="312" t="str">
        <f ca="1">VLOOKUP(INDIRECT(ADDRESS(ROW(),COLUMN()-3)),Language_Translations,MATCH(Language_Selected,Language_Options,0),FALSE)</f>
        <v>PIDA CONSENTIMIENTO PARA LA PRUEBA DE ANEMIA A UNO DE LOS PADRES/ADULTO RESPONSABLE:
Como parte de esta encuesta, le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Pedimos que todos los niños menores de 5 años se sometan a una prueba de anemia. Para la prueba de anemia se necesitan unas pocas gotas de sangre de un dedo o del talón. El equipo que se usa para extraer la sangre está limpio y es completamente seguro. Nunca se ha usado antes y se desechará después de la prueba.  
Inmediatamente se le hará la prueba de la anemia y se le dirán los resultados en el momento. El resultado se mantendrá estrictamente confidencial y no lo compartiremos con ninguna otra persona, excepto con otros miembros de nuestro equipo de encuestas.  
¿Tiene alguna pregunta? 
Puede decir que sí o que no. Usted es libre de elegir.
¿Permitirá que (NOMBRE DEL NIÑO) participe en la prueba de anemia?</v>
      </c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/>
      <c r="AO117" s="312"/>
      <c r="AP117" s="312"/>
      <c r="AQ117" s="312"/>
      <c r="AR117" s="312"/>
      <c r="AS117" s="312"/>
      <c r="AT117" s="312"/>
      <c r="AU117" s="312"/>
      <c r="AV117" s="312"/>
      <c r="AW117" s="312"/>
      <c r="AX117" s="312"/>
      <c r="AY117" s="312"/>
      <c r="AZ117" s="312"/>
      <c r="BA117" s="312"/>
      <c r="BB117" s="312"/>
      <c r="BC117" s="312"/>
      <c r="BD117" s="312"/>
      <c r="BE117" s="312"/>
      <c r="BF117" s="312"/>
      <c r="BG117" s="312"/>
      <c r="BH117" s="312"/>
      <c r="BI117" s="312"/>
      <c r="BJ117" s="312"/>
      <c r="BK117" s="312"/>
      <c r="BL117" s="186"/>
      <c r="BM117" s="176"/>
      <c r="BN117" s="176"/>
    </row>
    <row r="118" spans="1:66" ht="11.25" customHeight="1">
      <c r="A118" s="31"/>
      <c r="B118" s="78"/>
      <c r="C118" s="33"/>
      <c r="D118" s="34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312"/>
      <c r="AQ118" s="312"/>
      <c r="AR118" s="312"/>
      <c r="AS118" s="312"/>
      <c r="AT118" s="312"/>
      <c r="AU118" s="312"/>
      <c r="AV118" s="312"/>
      <c r="AW118" s="312"/>
      <c r="AX118" s="312"/>
      <c r="AY118" s="312"/>
      <c r="AZ118" s="312"/>
      <c r="BA118" s="312"/>
      <c r="BB118" s="312"/>
      <c r="BC118" s="312"/>
      <c r="BD118" s="312"/>
      <c r="BE118" s="312"/>
      <c r="BF118" s="312"/>
      <c r="BG118" s="312"/>
      <c r="BH118" s="312"/>
      <c r="BI118" s="312"/>
      <c r="BJ118" s="312"/>
      <c r="BK118" s="312"/>
      <c r="BL118" s="186"/>
      <c r="BM118" s="176"/>
      <c r="BN118" s="176"/>
    </row>
    <row r="119" spans="1:66" ht="11.25" customHeight="1">
      <c r="A119" s="31"/>
      <c r="B119" s="95"/>
      <c r="C119" s="33"/>
      <c r="D119" s="34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2"/>
      <c r="AZ119" s="312"/>
      <c r="BA119" s="312"/>
      <c r="BB119" s="312"/>
      <c r="BC119" s="312"/>
      <c r="BD119" s="312"/>
      <c r="BE119" s="312"/>
      <c r="BF119" s="312"/>
      <c r="BG119" s="312"/>
      <c r="BH119" s="312"/>
      <c r="BI119" s="312"/>
      <c r="BJ119" s="312"/>
      <c r="BK119" s="312"/>
      <c r="BL119" s="186"/>
      <c r="BM119" s="176"/>
      <c r="BN119" s="176"/>
    </row>
    <row r="120" spans="1:66" ht="11.25" customHeight="1">
      <c r="A120" s="31"/>
      <c r="B120" s="95"/>
      <c r="C120" s="33"/>
      <c r="D120" s="34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2"/>
      <c r="AZ120" s="312"/>
      <c r="BA120" s="312"/>
      <c r="BB120" s="312"/>
      <c r="BC120" s="312"/>
      <c r="BD120" s="312"/>
      <c r="BE120" s="312"/>
      <c r="BF120" s="312"/>
      <c r="BG120" s="312"/>
      <c r="BH120" s="312"/>
      <c r="BI120" s="312"/>
      <c r="BJ120" s="312"/>
      <c r="BK120" s="312"/>
      <c r="BL120" s="186"/>
      <c r="BM120" s="176"/>
      <c r="BN120" s="176"/>
    </row>
    <row r="121" spans="1:66" ht="11.25" customHeight="1">
      <c r="A121" s="31"/>
      <c r="B121" s="95"/>
      <c r="C121" s="33"/>
      <c r="D121" s="34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312"/>
      <c r="BE121" s="312"/>
      <c r="BF121" s="312"/>
      <c r="BG121" s="312"/>
      <c r="BH121" s="312"/>
      <c r="BI121" s="312"/>
      <c r="BJ121" s="312"/>
      <c r="BK121" s="312"/>
      <c r="BL121" s="186"/>
      <c r="BM121" s="176"/>
      <c r="BN121" s="176"/>
    </row>
    <row r="122" spans="1:66" ht="11.25" customHeight="1">
      <c r="A122" s="31"/>
      <c r="B122" s="95"/>
      <c r="C122" s="33"/>
      <c r="D122" s="34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312"/>
      <c r="AQ122" s="312"/>
      <c r="AR122" s="312"/>
      <c r="AS122" s="312"/>
      <c r="AT122" s="312"/>
      <c r="AU122" s="312"/>
      <c r="AV122" s="312"/>
      <c r="AW122" s="312"/>
      <c r="AX122" s="312"/>
      <c r="AY122" s="312"/>
      <c r="AZ122" s="312"/>
      <c r="BA122" s="312"/>
      <c r="BB122" s="312"/>
      <c r="BC122" s="312"/>
      <c r="BD122" s="312"/>
      <c r="BE122" s="312"/>
      <c r="BF122" s="312"/>
      <c r="BG122" s="312"/>
      <c r="BH122" s="312"/>
      <c r="BI122" s="312"/>
      <c r="BJ122" s="312"/>
      <c r="BK122" s="312"/>
      <c r="BL122" s="186"/>
      <c r="BM122" s="176"/>
      <c r="BN122" s="176"/>
    </row>
    <row r="123" spans="1:66" ht="11.25" customHeight="1">
      <c r="A123" s="31"/>
      <c r="B123" s="95"/>
      <c r="C123" s="33"/>
      <c r="D123" s="34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12"/>
      <c r="AV123" s="312"/>
      <c r="AW123" s="312"/>
      <c r="AX123" s="312"/>
      <c r="AY123" s="312"/>
      <c r="AZ123" s="312"/>
      <c r="BA123" s="312"/>
      <c r="BB123" s="312"/>
      <c r="BC123" s="312"/>
      <c r="BD123" s="312"/>
      <c r="BE123" s="312"/>
      <c r="BF123" s="312"/>
      <c r="BG123" s="312"/>
      <c r="BH123" s="312"/>
      <c r="BI123" s="312"/>
      <c r="BJ123" s="312"/>
      <c r="BK123" s="312"/>
      <c r="BL123" s="186"/>
      <c r="BM123" s="176"/>
      <c r="BN123" s="176"/>
    </row>
    <row r="124" spans="1:66" ht="11.25" customHeight="1">
      <c r="A124" s="31"/>
      <c r="B124" s="95"/>
      <c r="C124" s="33"/>
      <c r="D124" s="34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  <c r="AI124" s="312"/>
      <c r="AJ124" s="312"/>
      <c r="AK124" s="312"/>
      <c r="AL124" s="312"/>
      <c r="AM124" s="312"/>
      <c r="AN124" s="312"/>
      <c r="AO124" s="312"/>
      <c r="AP124" s="312"/>
      <c r="AQ124" s="312"/>
      <c r="AR124" s="312"/>
      <c r="AS124" s="312"/>
      <c r="AT124" s="312"/>
      <c r="AU124" s="312"/>
      <c r="AV124" s="312"/>
      <c r="AW124" s="312"/>
      <c r="AX124" s="312"/>
      <c r="AY124" s="312"/>
      <c r="AZ124" s="312"/>
      <c r="BA124" s="312"/>
      <c r="BB124" s="312"/>
      <c r="BC124" s="312"/>
      <c r="BD124" s="312"/>
      <c r="BE124" s="312"/>
      <c r="BF124" s="312"/>
      <c r="BG124" s="312"/>
      <c r="BH124" s="312"/>
      <c r="BI124" s="312"/>
      <c r="BJ124" s="312"/>
      <c r="BK124" s="312"/>
      <c r="BL124" s="186"/>
      <c r="BM124" s="176"/>
      <c r="BN124" s="176"/>
    </row>
    <row r="125" spans="1:66" ht="11.25" customHeight="1">
      <c r="A125" s="31"/>
      <c r="B125" s="95"/>
      <c r="C125" s="33"/>
      <c r="D125" s="34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/>
      <c r="AO125" s="312"/>
      <c r="AP125" s="312"/>
      <c r="AQ125" s="312"/>
      <c r="AR125" s="312"/>
      <c r="AS125" s="312"/>
      <c r="AT125" s="312"/>
      <c r="AU125" s="312"/>
      <c r="AV125" s="312"/>
      <c r="AW125" s="312"/>
      <c r="AX125" s="312"/>
      <c r="AY125" s="312"/>
      <c r="AZ125" s="312"/>
      <c r="BA125" s="312"/>
      <c r="BB125" s="312"/>
      <c r="BC125" s="312"/>
      <c r="BD125" s="312"/>
      <c r="BE125" s="312"/>
      <c r="BF125" s="312"/>
      <c r="BG125" s="312"/>
      <c r="BH125" s="312"/>
      <c r="BI125" s="312"/>
      <c r="BJ125" s="312"/>
      <c r="BK125" s="312"/>
      <c r="BL125" s="186"/>
      <c r="BM125" s="176"/>
      <c r="BN125" s="176"/>
    </row>
    <row r="126" spans="1:66" ht="11.25" customHeight="1">
      <c r="A126" s="31"/>
      <c r="B126" s="95"/>
      <c r="C126" s="33"/>
      <c r="D126" s="34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312"/>
      <c r="AY126" s="312"/>
      <c r="AZ126" s="312"/>
      <c r="BA126" s="312"/>
      <c r="BB126" s="312"/>
      <c r="BC126" s="312"/>
      <c r="BD126" s="312"/>
      <c r="BE126" s="312"/>
      <c r="BF126" s="312"/>
      <c r="BG126" s="312"/>
      <c r="BH126" s="312"/>
      <c r="BI126" s="312"/>
      <c r="BJ126" s="312"/>
      <c r="BK126" s="312"/>
      <c r="BL126" s="186"/>
      <c r="BM126" s="176"/>
      <c r="BN126" s="176"/>
    </row>
    <row r="127" spans="1:66" ht="11.25" customHeight="1">
      <c r="A127" s="31"/>
      <c r="B127" s="95"/>
      <c r="C127" s="33"/>
      <c r="D127" s="34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/>
      <c r="AF127" s="312"/>
      <c r="AG127" s="312"/>
      <c r="AH127" s="312"/>
      <c r="AI127" s="312"/>
      <c r="AJ127" s="312"/>
      <c r="AK127" s="312"/>
      <c r="AL127" s="312"/>
      <c r="AM127" s="312"/>
      <c r="AN127" s="312"/>
      <c r="AO127" s="312"/>
      <c r="AP127" s="312"/>
      <c r="AQ127" s="312"/>
      <c r="AR127" s="312"/>
      <c r="AS127" s="312"/>
      <c r="AT127" s="312"/>
      <c r="AU127" s="312"/>
      <c r="AV127" s="312"/>
      <c r="AW127" s="312"/>
      <c r="AX127" s="312"/>
      <c r="AY127" s="312"/>
      <c r="AZ127" s="312"/>
      <c r="BA127" s="312"/>
      <c r="BB127" s="312"/>
      <c r="BC127" s="312"/>
      <c r="BD127" s="312"/>
      <c r="BE127" s="312"/>
      <c r="BF127" s="312"/>
      <c r="BG127" s="312"/>
      <c r="BH127" s="312"/>
      <c r="BI127" s="312"/>
      <c r="BJ127" s="312"/>
      <c r="BK127" s="312"/>
      <c r="BL127" s="186"/>
      <c r="BM127" s="176"/>
      <c r="BN127" s="176"/>
    </row>
    <row r="128" spans="1:66" ht="11.25" customHeight="1">
      <c r="A128" s="31"/>
      <c r="B128" s="95"/>
      <c r="C128" s="33"/>
      <c r="D128" s="34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312"/>
      <c r="AH128" s="312"/>
      <c r="AI128" s="312"/>
      <c r="AJ128" s="312"/>
      <c r="AK128" s="312"/>
      <c r="AL128" s="312"/>
      <c r="AM128" s="312"/>
      <c r="AN128" s="312"/>
      <c r="AO128" s="312"/>
      <c r="AP128" s="312"/>
      <c r="AQ128" s="312"/>
      <c r="AR128" s="312"/>
      <c r="AS128" s="312"/>
      <c r="AT128" s="312"/>
      <c r="AU128" s="312"/>
      <c r="AV128" s="312"/>
      <c r="AW128" s="312"/>
      <c r="AX128" s="312"/>
      <c r="AY128" s="312"/>
      <c r="AZ128" s="312"/>
      <c r="BA128" s="312"/>
      <c r="BB128" s="312"/>
      <c r="BC128" s="312"/>
      <c r="BD128" s="312"/>
      <c r="BE128" s="312"/>
      <c r="BF128" s="312"/>
      <c r="BG128" s="312"/>
      <c r="BH128" s="312"/>
      <c r="BI128" s="312"/>
      <c r="BJ128" s="312"/>
      <c r="BK128" s="312"/>
      <c r="BL128" s="186"/>
      <c r="BM128" s="176"/>
      <c r="BN128" s="176"/>
    </row>
    <row r="129" spans="1:69" ht="11.25" customHeight="1">
      <c r="A129" s="31"/>
      <c r="B129" s="95"/>
      <c r="C129" s="33"/>
      <c r="D129" s="34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312"/>
      <c r="AC129" s="312"/>
      <c r="AD129" s="312"/>
      <c r="AE129" s="312"/>
      <c r="AF129" s="312"/>
      <c r="AG129" s="312"/>
      <c r="AH129" s="312"/>
      <c r="AI129" s="312"/>
      <c r="AJ129" s="312"/>
      <c r="AK129" s="312"/>
      <c r="AL129" s="312"/>
      <c r="AM129" s="312"/>
      <c r="AN129" s="312"/>
      <c r="AO129" s="312"/>
      <c r="AP129" s="312"/>
      <c r="AQ129" s="312"/>
      <c r="AR129" s="312"/>
      <c r="AS129" s="312"/>
      <c r="AT129" s="312"/>
      <c r="AU129" s="312"/>
      <c r="AV129" s="312"/>
      <c r="AW129" s="312"/>
      <c r="AX129" s="312"/>
      <c r="AY129" s="312"/>
      <c r="AZ129" s="312"/>
      <c r="BA129" s="312"/>
      <c r="BB129" s="312"/>
      <c r="BC129" s="312"/>
      <c r="BD129" s="312"/>
      <c r="BE129" s="312"/>
      <c r="BF129" s="312"/>
      <c r="BG129" s="312"/>
      <c r="BH129" s="312"/>
      <c r="BI129" s="312"/>
      <c r="BJ129" s="312"/>
      <c r="BK129" s="312"/>
      <c r="BL129" s="186"/>
      <c r="BM129" s="176"/>
      <c r="BN129" s="176"/>
    </row>
    <row r="130" spans="1:69" ht="36" customHeight="1">
      <c r="A130" s="31"/>
      <c r="B130" s="95"/>
      <c r="C130" s="33"/>
      <c r="D130" s="34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312"/>
      <c r="AE130" s="312"/>
      <c r="AF130" s="312"/>
      <c r="AG130" s="312"/>
      <c r="AH130" s="312"/>
      <c r="AI130" s="312"/>
      <c r="AJ130" s="312"/>
      <c r="AK130" s="312"/>
      <c r="AL130" s="312"/>
      <c r="AM130" s="312"/>
      <c r="AN130" s="312"/>
      <c r="AO130" s="312"/>
      <c r="AP130" s="312"/>
      <c r="AQ130" s="312"/>
      <c r="AR130" s="312"/>
      <c r="AS130" s="312"/>
      <c r="AT130" s="312"/>
      <c r="AU130" s="312"/>
      <c r="AV130" s="312"/>
      <c r="AW130" s="312"/>
      <c r="AX130" s="312"/>
      <c r="AY130" s="312"/>
      <c r="AZ130" s="312"/>
      <c r="BA130" s="312"/>
      <c r="BB130" s="312"/>
      <c r="BC130" s="312"/>
      <c r="BD130" s="312"/>
      <c r="BE130" s="312"/>
      <c r="BF130" s="312"/>
      <c r="BG130" s="312"/>
      <c r="BH130" s="312"/>
      <c r="BI130" s="312"/>
      <c r="BJ130" s="312"/>
      <c r="BK130" s="312"/>
      <c r="BL130" s="186"/>
      <c r="BM130" s="176"/>
      <c r="BN130" s="176"/>
    </row>
    <row r="131" spans="1:69" ht="6" customHeight="1" thickBot="1">
      <c r="A131" s="36"/>
      <c r="B131" s="24"/>
      <c r="C131" s="37"/>
      <c r="D131" s="38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85"/>
      <c r="BM131" s="137"/>
      <c r="BN131" s="137"/>
    </row>
    <row r="132" spans="1:69" ht="6" customHeight="1">
      <c r="A132" s="26"/>
      <c r="B132" s="27"/>
      <c r="C132" s="28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36"/>
      <c r="AA132" s="136"/>
      <c r="AT132" s="29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184"/>
    </row>
    <row r="133" spans="1:69" ht="11.25" customHeight="1">
      <c r="A133" s="31"/>
      <c r="B133" s="178">
        <v>120</v>
      </c>
      <c r="C133" s="33"/>
      <c r="D133" s="34"/>
      <c r="E133" s="300" t="s">
        <v>86</v>
      </c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T133" s="34"/>
      <c r="AU133" s="51" t="s">
        <v>87</v>
      </c>
      <c r="AW133" s="51"/>
      <c r="AX133" s="51"/>
      <c r="AY133" s="51"/>
      <c r="AZ133" s="51"/>
      <c r="BB133" s="46" t="s">
        <v>8</v>
      </c>
      <c r="BC133" s="47"/>
      <c r="BD133" s="47"/>
      <c r="BE133" s="46"/>
      <c r="BF133" s="46"/>
      <c r="BG133" s="46"/>
      <c r="BH133" s="142"/>
      <c r="BI133" s="46"/>
      <c r="BJ133" s="51">
        <v>1</v>
      </c>
      <c r="BK133" s="51"/>
      <c r="BL133" s="184"/>
    </row>
    <row r="134" spans="1:69" ht="11.25" customHeight="1">
      <c r="A134" s="31"/>
      <c r="B134" s="95"/>
      <c r="C134" s="33"/>
      <c r="D134" s="34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T134" s="34"/>
      <c r="AU134" s="51" t="s">
        <v>60</v>
      </c>
      <c r="BB134" s="47" t="s">
        <v>8</v>
      </c>
      <c r="BC134" s="47"/>
      <c r="BD134" s="47"/>
      <c r="BE134" s="46"/>
      <c r="BF134" s="46"/>
      <c r="BG134" s="46"/>
      <c r="BH134" s="142"/>
      <c r="BI134" s="46"/>
      <c r="BJ134" s="51">
        <v>2</v>
      </c>
      <c r="BK134" s="51"/>
      <c r="BL134" s="184"/>
    </row>
    <row r="135" spans="1:69" ht="11.25" customHeight="1">
      <c r="A135" s="31"/>
      <c r="B135" s="95"/>
      <c r="C135" s="33"/>
      <c r="D135" s="34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T135" s="34"/>
      <c r="AU135" s="229" t="s">
        <v>88</v>
      </c>
      <c r="AW135" s="32"/>
      <c r="AX135" s="32"/>
      <c r="AY135" s="32"/>
      <c r="AZ135" s="32"/>
      <c r="BA135" s="32"/>
      <c r="BB135" s="32"/>
      <c r="BC135" s="32"/>
      <c r="BD135" s="32"/>
      <c r="BE135" s="32"/>
      <c r="BF135" s="51"/>
      <c r="BG135" s="46" t="s">
        <v>8</v>
      </c>
      <c r="BH135" s="46"/>
      <c r="BI135" s="46"/>
      <c r="BJ135" s="51">
        <v>3</v>
      </c>
      <c r="BK135" s="51"/>
      <c r="BL135" s="184"/>
      <c r="BN135" s="76">
        <v>122</v>
      </c>
    </row>
    <row r="136" spans="1:69" ht="6" customHeight="1" thickBot="1">
      <c r="A136" s="36"/>
      <c r="B136" s="24"/>
      <c r="C136" s="37"/>
      <c r="D136" s="38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38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185"/>
      <c r="BM136" s="137"/>
      <c r="BN136" s="137"/>
    </row>
    <row r="137" spans="1:69" ht="6" customHeight="1">
      <c r="A137" s="26"/>
      <c r="B137" s="27"/>
      <c r="C137" s="28"/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136"/>
      <c r="AA137" s="136"/>
      <c r="AT137" s="29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184"/>
    </row>
    <row r="138" spans="1:69" ht="11.25" customHeight="1">
      <c r="A138" s="31"/>
      <c r="B138" s="178">
        <v>121</v>
      </c>
      <c r="C138" s="33"/>
      <c r="D138" s="34"/>
      <c r="E138" s="300" t="s">
        <v>204</v>
      </c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T138" s="34"/>
      <c r="AU138" s="50"/>
      <c r="AV138" s="148"/>
      <c r="AW138" s="50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184"/>
      <c r="BQ138" s="76"/>
    </row>
    <row r="139" spans="1:69" ht="11.25" customHeight="1">
      <c r="A139" s="31"/>
      <c r="B139" s="95"/>
      <c r="C139" s="33"/>
      <c r="D139" s="34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T139" s="34"/>
      <c r="AU139" s="309" t="s">
        <v>89</v>
      </c>
      <c r="AV139" s="309"/>
      <c r="AW139" s="309"/>
      <c r="AX139" s="309"/>
      <c r="AY139" s="309"/>
      <c r="AZ139" s="309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51"/>
      <c r="BL139" s="184"/>
    </row>
    <row r="140" spans="1:69" ht="11.25" customHeight="1">
      <c r="A140" s="31"/>
      <c r="B140" s="95"/>
      <c r="C140" s="33"/>
      <c r="D140" s="34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T140" s="34"/>
      <c r="AU140" s="51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51"/>
      <c r="BK140" s="51"/>
      <c r="BL140" s="184"/>
    </row>
    <row r="141" spans="1:69" ht="11.25" customHeight="1">
      <c r="A141" s="31"/>
      <c r="B141" s="95"/>
      <c r="C141" s="33"/>
      <c r="D141" s="34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T141" s="34"/>
      <c r="AU141" s="51"/>
      <c r="AV141" s="51"/>
      <c r="AW141" s="51"/>
      <c r="AX141" s="51"/>
      <c r="AY141" s="44"/>
      <c r="AZ141" s="45"/>
      <c r="BA141" s="44"/>
      <c r="BB141" s="45"/>
      <c r="BC141" s="57"/>
      <c r="BD141" s="45"/>
      <c r="BE141" s="57"/>
      <c r="BF141" s="45"/>
      <c r="BG141" s="51"/>
      <c r="BH141" s="63"/>
      <c r="BI141" s="51"/>
      <c r="BK141" s="51"/>
      <c r="BL141" s="184"/>
    </row>
    <row r="142" spans="1:69" ht="11.25" customHeight="1">
      <c r="A142" s="31"/>
      <c r="B142" s="95"/>
      <c r="C142" s="33"/>
      <c r="D142" s="34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51"/>
      <c r="AT142" s="34"/>
      <c r="AU142" s="51"/>
      <c r="AV142" s="51"/>
      <c r="AW142" s="51"/>
      <c r="AX142" s="51"/>
      <c r="AY142" s="48"/>
      <c r="AZ142" s="49"/>
      <c r="BA142" s="48"/>
      <c r="BB142" s="49"/>
      <c r="BC142" s="50"/>
      <c r="BD142" s="49"/>
      <c r="BE142" s="50"/>
      <c r="BF142" s="49"/>
      <c r="BG142" s="51"/>
      <c r="BH142" s="63"/>
      <c r="BI142" s="51"/>
      <c r="BK142" s="51"/>
      <c r="BL142" s="184"/>
    </row>
    <row r="143" spans="1:69" ht="24" customHeight="1">
      <c r="A143" s="31"/>
      <c r="B143" s="95"/>
      <c r="C143" s="33"/>
      <c r="D143" s="34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51"/>
      <c r="AT143" s="34"/>
      <c r="AU143" s="51"/>
      <c r="AV143" s="308" t="s">
        <v>198</v>
      </c>
      <c r="AW143" s="308"/>
      <c r="AX143" s="308"/>
      <c r="AY143" s="308"/>
      <c r="AZ143" s="308"/>
      <c r="BA143" s="308"/>
      <c r="BB143" s="308"/>
      <c r="BC143" s="308"/>
      <c r="BD143" s="308"/>
      <c r="BE143" s="308"/>
      <c r="BF143" s="308"/>
      <c r="BG143" s="308"/>
      <c r="BH143" s="308"/>
      <c r="BI143" s="308"/>
      <c r="BK143" s="51"/>
      <c r="BL143" s="184"/>
    </row>
    <row r="144" spans="1:69" ht="6" customHeight="1" thickBot="1">
      <c r="A144" s="36"/>
      <c r="B144" s="24"/>
      <c r="C144" s="37"/>
      <c r="D144" s="38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38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185"/>
      <c r="BM144" s="137"/>
      <c r="BN144" s="137"/>
    </row>
    <row r="145" spans="1:67" ht="6" customHeight="1">
      <c r="A145" s="26"/>
      <c r="B145" s="27"/>
      <c r="C145" s="28"/>
      <c r="D145" s="2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T145" s="34"/>
      <c r="AU145" s="51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184"/>
    </row>
    <row r="146" spans="1:67" ht="11.25" customHeight="1">
      <c r="A146" s="31"/>
      <c r="B146" s="178">
        <v>122</v>
      </c>
      <c r="C146" s="33"/>
      <c r="D146" s="34"/>
      <c r="E146" s="300" t="s">
        <v>90</v>
      </c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T146" s="34"/>
      <c r="AU146" s="51"/>
      <c r="AV146" s="51"/>
      <c r="AW146" s="51"/>
      <c r="AX146" s="51"/>
      <c r="AY146" s="51"/>
      <c r="AZ146" s="51"/>
      <c r="BA146" s="51"/>
      <c r="BD146" s="44"/>
      <c r="BE146" s="45"/>
      <c r="BF146" s="57"/>
      <c r="BG146" s="65"/>
      <c r="BH146" s="52"/>
      <c r="BI146" s="55"/>
      <c r="BJ146" s="66"/>
      <c r="BK146" s="51"/>
      <c r="BL146" s="184"/>
    </row>
    <row r="147" spans="1:67" ht="11.25" customHeight="1">
      <c r="A147" s="31"/>
      <c r="B147" s="78"/>
      <c r="C147" s="33"/>
      <c r="D147" s="34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T147" s="34"/>
      <c r="AU147" s="51" t="s">
        <v>91</v>
      </c>
      <c r="AW147" s="51"/>
      <c r="AX147" s="46" t="s">
        <v>8</v>
      </c>
      <c r="AY147" s="46"/>
      <c r="AZ147" s="46"/>
      <c r="BA147" s="47"/>
      <c r="BB147" s="47"/>
      <c r="BC147" s="47"/>
      <c r="BD147" s="48"/>
      <c r="BE147" s="49"/>
      <c r="BF147" s="50"/>
      <c r="BG147" s="69"/>
      <c r="BH147" s="68" t="s">
        <v>48</v>
      </c>
      <c r="BI147" s="58"/>
      <c r="BJ147" s="69"/>
      <c r="BK147" s="51"/>
      <c r="BL147" s="184"/>
    </row>
    <row r="148" spans="1:67" ht="6" customHeight="1">
      <c r="A148" s="31"/>
      <c r="B148" s="95"/>
      <c r="C148" s="33"/>
      <c r="D148" s="34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51"/>
      <c r="AT148" s="34"/>
      <c r="AU148" s="51"/>
      <c r="AW148" s="51"/>
      <c r="AX148" s="51"/>
      <c r="AY148" s="51"/>
      <c r="AZ148" s="51"/>
      <c r="BA148" s="51"/>
      <c r="BB148" s="51"/>
      <c r="BC148" s="51"/>
      <c r="BD148" s="51"/>
      <c r="BE148" s="52"/>
      <c r="BF148" s="52"/>
      <c r="BG148" s="52"/>
      <c r="BH148" s="52"/>
      <c r="BI148" s="52"/>
      <c r="BJ148" s="51"/>
      <c r="BK148" s="51"/>
      <c r="BL148" s="184"/>
    </row>
    <row r="149" spans="1:67" ht="11.25" customHeight="1">
      <c r="A149" s="31"/>
      <c r="B149" s="95"/>
      <c r="C149" s="33"/>
      <c r="D149" s="34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51"/>
      <c r="AT149" s="34"/>
      <c r="AU149" s="229" t="s">
        <v>58</v>
      </c>
      <c r="AW149" s="51"/>
      <c r="AX149" s="51"/>
      <c r="AY149" s="51"/>
      <c r="AZ149" s="51"/>
      <c r="BA149" s="51"/>
      <c r="BB149" s="46"/>
      <c r="BD149" s="46" t="s">
        <v>8</v>
      </c>
      <c r="BE149" s="47"/>
      <c r="BF149" s="46"/>
      <c r="BG149" s="47"/>
      <c r="BH149" s="47"/>
      <c r="BI149" s="46"/>
      <c r="BJ149" s="72" t="s">
        <v>92</v>
      </c>
      <c r="BK149" s="51"/>
      <c r="BL149" s="184"/>
    </row>
    <row r="150" spans="1:67" ht="11.25" customHeight="1">
      <c r="A150" s="31"/>
      <c r="B150" s="95"/>
      <c r="C150" s="33"/>
      <c r="D150" s="34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51"/>
      <c r="AT150" s="34"/>
      <c r="AU150" s="51" t="s">
        <v>60</v>
      </c>
      <c r="AW150" s="51"/>
      <c r="AX150" s="51"/>
      <c r="AY150" s="51"/>
      <c r="AZ150" s="51"/>
      <c r="BB150" s="46" t="s">
        <v>8</v>
      </c>
      <c r="BC150" s="46"/>
      <c r="BD150" s="46"/>
      <c r="BE150" s="47"/>
      <c r="BF150" s="46"/>
      <c r="BG150" s="47"/>
      <c r="BH150" s="47"/>
      <c r="BI150" s="46"/>
      <c r="BJ150" s="72" t="s">
        <v>93</v>
      </c>
      <c r="BK150" s="51"/>
      <c r="BL150" s="184"/>
      <c r="BN150" s="76">
        <v>125</v>
      </c>
    </row>
    <row r="151" spans="1:67" ht="11.25" customHeight="1">
      <c r="A151" s="31"/>
      <c r="B151" s="95"/>
      <c r="C151" s="33"/>
      <c r="D151" s="34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51"/>
      <c r="AT151" s="34"/>
      <c r="AU151" s="51" t="s">
        <v>62</v>
      </c>
      <c r="AW151" s="51"/>
      <c r="AX151" s="51"/>
      <c r="AY151" s="51"/>
      <c r="AZ151" s="46" t="s">
        <v>8</v>
      </c>
      <c r="BA151" s="46"/>
      <c r="BB151" s="46"/>
      <c r="BC151" s="46"/>
      <c r="BD151" s="46"/>
      <c r="BE151" s="47"/>
      <c r="BF151" s="46"/>
      <c r="BG151" s="47"/>
      <c r="BH151" s="47"/>
      <c r="BI151" s="46"/>
      <c r="BJ151" s="72" t="s">
        <v>94</v>
      </c>
      <c r="BK151" s="51"/>
      <c r="BL151" s="184"/>
    </row>
    <row r="152" spans="1:67" ht="6" customHeight="1" thickBot="1">
      <c r="A152" s="36"/>
      <c r="B152" s="24"/>
      <c r="C152" s="37"/>
      <c r="D152" s="38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AT152" s="34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185"/>
      <c r="BM152" s="137"/>
      <c r="BN152" s="137"/>
    </row>
    <row r="153" spans="1:67" ht="6" customHeight="1">
      <c r="A153" s="26"/>
      <c r="B153" s="27"/>
      <c r="C153" s="28"/>
      <c r="D153" s="2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29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4"/>
      <c r="BM153" s="51"/>
      <c r="BN153" s="51"/>
      <c r="BO153" s="51"/>
    </row>
    <row r="154" spans="1:67" ht="11.25" customHeight="1">
      <c r="A154" s="31"/>
      <c r="B154" s="178">
        <v>123</v>
      </c>
      <c r="C154" s="33"/>
      <c r="D154" s="34"/>
      <c r="E154" s="300" t="s">
        <v>95</v>
      </c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46"/>
      <c r="AT154" s="146"/>
      <c r="AU154" s="51" t="s">
        <v>96</v>
      </c>
      <c r="AW154" s="51"/>
      <c r="AX154" s="51"/>
      <c r="AY154" s="51"/>
      <c r="AZ154" s="46"/>
      <c r="BA154" s="46"/>
      <c r="BB154" s="46"/>
      <c r="BC154" s="46"/>
      <c r="BD154" s="46"/>
      <c r="BE154" s="46"/>
      <c r="BF154" s="46"/>
      <c r="BG154" s="46"/>
      <c r="BI154" s="46"/>
      <c r="BJ154" s="46"/>
      <c r="BK154" s="46"/>
      <c r="BL154" s="146"/>
      <c r="BM154" s="46"/>
      <c r="BN154" s="46"/>
      <c r="BO154" s="46"/>
    </row>
    <row r="155" spans="1:67" ht="11.25" customHeight="1">
      <c r="A155" s="31"/>
      <c r="B155" s="78" t="s">
        <v>97</v>
      </c>
      <c r="C155" s="33"/>
      <c r="D155" s="34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46"/>
      <c r="AT155" s="147"/>
      <c r="AU155" s="51"/>
      <c r="AW155" s="51" t="s">
        <v>98</v>
      </c>
      <c r="AX155" s="51"/>
      <c r="AY155" s="46"/>
      <c r="AZ155" s="46"/>
      <c r="BA155" s="54"/>
      <c r="BB155" s="51"/>
      <c r="BC155" s="46"/>
      <c r="BD155" s="46"/>
      <c r="BE155" s="46"/>
      <c r="BF155" s="46" t="s">
        <v>8</v>
      </c>
      <c r="BG155" s="46"/>
      <c r="BH155" s="47"/>
      <c r="BI155" s="46"/>
      <c r="BJ155" s="62" t="s">
        <v>65</v>
      </c>
      <c r="BK155" s="51"/>
      <c r="BL155" s="146"/>
      <c r="BM155" s="46"/>
      <c r="BN155" s="46"/>
      <c r="BO155" s="46"/>
    </row>
    <row r="156" spans="1:67" ht="11.25" customHeight="1">
      <c r="A156" s="31"/>
      <c r="B156" s="95"/>
      <c r="C156" s="33"/>
      <c r="D156" s="34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51"/>
      <c r="AT156" s="34"/>
      <c r="AU156" s="51" t="s">
        <v>99</v>
      </c>
      <c r="AW156" s="51"/>
      <c r="AX156" s="51"/>
      <c r="AY156" s="51"/>
      <c r="AZ156" s="51"/>
      <c r="BA156" s="51"/>
      <c r="BB156" s="46"/>
      <c r="BC156" s="46"/>
      <c r="BD156" s="46"/>
      <c r="BE156" s="54"/>
      <c r="BG156" s="46" t="s">
        <v>8</v>
      </c>
      <c r="BH156" s="47"/>
      <c r="BI156" s="46"/>
      <c r="BJ156" s="62" t="s">
        <v>67</v>
      </c>
      <c r="BK156" s="46"/>
      <c r="BL156" s="146"/>
      <c r="BM156" s="46"/>
      <c r="BN156" s="76">
        <v>125</v>
      </c>
      <c r="BO156" s="46"/>
    </row>
    <row r="157" spans="1:67" ht="6" customHeight="1" thickBot="1">
      <c r="A157" s="36"/>
      <c r="B157" s="24"/>
      <c r="C157" s="37"/>
      <c r="D157" s="38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38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185"/>
      <c r="BM157" s="137"/>
      <c r="BN157" s="137"/>
      <c r="BO157" s="51"/>
    </row>
    <row r="158" spans="1:67" ht="6" customHeight="1">
      <c r="A158" s="26"/>
      <c r="B158" s="27"/>
      <c r="C158" s="28"/>
      <c r="D158" s="29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4"/>
      <c r="BM158" s="51"/>
      <c r="BN158" s="51"/>
      <c r="BO158" s="51"/>
    </row>
    <row r="159" spans="1:67" ht="11.25" customHeight="1">
      <c r="A159" s="31"/>
      <c r="B159" s="178">
        <v>124</v>
      </c>
      <c r="C159" s="33"/>
      <c r="D159" s="34"/>
      <c r="E159" s="305" t="str">
        <f ca="1">VLOOKUP(INDIRECT(ADDRESS(ROW(),COLUMN()-3)),Language_Translations,MATCH(Language_Selected,Language_Options,0),FALSE)</f>
        <v>La prueba de anemia de (NOMBRE DEL NIÑO) muestra que tiene anemia grave. Su hijo está muy enfermo y debe llevarlo inmediatamente a un centro de salud.</v>
      </c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7"/>
      <c r="AL159" s="307"/>
      <c r="AM159" s="307"/>
      <c r="AN159" s="307"/>
      <c r="AO159" s="307"/>
      <c r="AP159" s="307"/>
      <c r="AQ159" s="307"/>
      <c r="AR159" s="307"/>
      <c r="AS159" s="307"/>
      <c r="AT159" s="307"/>
      <c r="AU159" s="307"/>
      <c r="AV159" s="307"/>
      <c r="AW159" s="307"/>
      <c r="AX159" s="307"/>
      <c r="AY159" s="307"/>
      <c r="AZ159" s="307"/>
      <c r="BA159" s="307"/>
      <c r="BB159" s="307"/>
      <c r="BC159" s="307"/>
      <c r="BD159" s="307"/>
      <c r="BE159" s="307"/>
      <c r="BF159" s="307"/>
      <c r="BG159" s="307"/>
      <c r="BH159" s="307"/>
      <c r="BI159" s="307"/>
      <c r="BJ159" s="307"/>
      <c r="BK159" s="307"/>
      <c r="BL159" s="187"/>
      <c r="BM159" s="174"/>
      <c r="BN159" s="174"/>
      <c r="BO159" s="174"/>
    </row>
    <row r="160" spans="1:67" ht="11.25" customHeight="1">
      <c r="A160" s="31"/>
      <c r="C160" s="33"/>
      <c r="D160" s="34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307"/>
      <c r="AK160" s="307"/>
      <c r="AL160" s="307"/>
      <c r="AM160" s="307"/>
      <c r="AN160" s="307"/>
      <c r="AO160" s="307"/>
      <c r="AP160" s="307"/>
      <c r="AQ160" s="307"/>
      <c r="AR160" s="307"/>
      <c r="AS160" s="307"/>
      <c r="AT160" s="307"/>
      <c r="AU160" s="307"/>
      <c r="AV160" s="307"/>
      <c r="AW160" s="307"/>
      <c r="AX160" s="307"/>
      <c r="AY160" s="307"/>
      <c r="AZ160" s="307"/>
      <c r="BA160" s="307"/>
      <c r="BB160" s="307"/>
      <c r="BC160" s="307"/>
      <c r="BD160" s="307"/>
      <c r="BE160" s="307"/>
      <c r="BF160" s="307"/>
      <c r="BG160" s="307"/>
      <c r="BH160" s="307"/>
      <c r="BI160" s="307"/>
      <c r="BJ160" s="307"/>
      <c r="BK160" s="307"/>
      <c r="BL160" s="187"/>
      <c r="BM160" s="174"/>
      <c r="BN160" s="174"/>
      <c r="BO160" s="174"/>
    </row>
    <row r="161" spans="1:67" ht="11.25" customHeight="1">
      <c r="A161" s="31"/>
      <c r="B161" s="78"/>
      <c r="C161" s="33"/>
      <c r="D161" s="34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307"/>
      <c r="AK161" s="307"/>
      <c r="AL161" s="307"/>
      <c r="AM161" s="307"/>
      <c r="AN161" s="307"/>
      <c r="AO161" s="307"/>
      <c r="AP161" s="307"/>
      <c r="AQ161" s="307"/>
      <c r="AR161" s="307"/>
      <c r="AS161" s="307"/>
      <c r="AT161" s="307"/>
      <c r="AU161" s="307"/>
      <c r="AV161" s="307"/>
      <c r="AW161" s="307"/>
      <c r="AX161" s="307"/>
      <c r="AY161" s="307"/>
      <c r="AZ161" s="307"/>
      <c r="BA161" s="307"/>
      <c r="BB161" s="307"/>
      <c r="BC161" s="307"/>
      <c r="BD161" s="307"/>
      <c r="BE161" s="307"/>
      <c r="BF161" s="307"/>
      <c r="BG161" s="307"/>
      <c r="BH161" s="307"/>
      <c r="BI161" s="307"/>
      <c r="BJ161" s="307"/>
      <c r="BK161" s="307"/>
      <c r="BL161" s="187"/>
      <c r="BM161" s="174"/>
      <c r="BN161" s="174"/>
      <c r="BO161" s="174"/>
    </row>
    <row r="162" spans="1:67" ht="11.25" customHeight="1">
      <c r="A162" s="31"/>
      <c r="B162" s="95"/>
      <c r="C162" s="33"/>
      <c r="D162" s="34"/>
      <c r="E162" s="305" t="s">
        <v>100</v>
      </c>
      <c r="F162" s="305"/>
      <c r="G162" s="305"/>
      <c r="H162" s="305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187"/>
      <c r="BM162" s="174"/>
      <c r="BN162" s="174"/>
      <c r="BO162" s="174"/>
    </row>
    <row r="163" spans="1:67" ht="6" customHeight="1" thickBot="1">
      <c r="A163" s="36"/>
      <c r="B163" s="24"/>
      <c r="C163" s="37"/>
      <c r="D163" s="38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185"/>
      <c r="BM163" s="137"/>
      <c r="BN163" s="137"/>
      <c r="BO163" s="51"/>
    </row>
    <row r="164" spans="1:67" ht="6" customHeight="1">
      <c r="A164" s="79"/>
      <c r="B164" s="80"/>
      <c r="C164" s="28"/>
      <c r="D164" s="29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84"/>
    </row>
    <row r="165" spans="1:67">
      <c r="A165" s="81"/>
      <c r="B165" s="178">
        <v>125</v>
      </c>
      <c r="C165" s="33"/>
      <c r="D165" s="34"/>
      <c r="E165" s="305" t="s">
        <v>101</v>
      </c>
      <c r="F165" s="305"/>
      <c r="G165" s="305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188"/>
      <c r="BM165" s="175"/>
      <c r="BN165" s="175"/>
    </row>
    <row r="166" spans="1:67" ht="6" customHeight="1" thickBot="1">
      <c r="A166" s="83"/>
      <c r="B166" s="84"/>
      <c r="C166" s="37"/>
      <c r="D166" s="38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85"/>
      <c r="AK166" s="23"/>
      <c r="AL166" s="23"/>
      <c r="AM166" s="23"/>
      <c r="AN166" s="23"/>
      <c r="AO166" s="23"/>
      <c r="AP166" s="23"/>
      <c r="AQ166" s="23"/>
      <c r="AR166" s="23"/>
      <c r="AS166" s="23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85"/>
      <c r="BM166" s="137"/>
      <c r="BN166" s="137"/>
    </row>
    <row r="167" spans="1:67" ht="6" customHeight="1">
      <c r="A167" s="30"/>
      <c r="B167" s="27"/>
      <c r="C167" s="43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</row>
    <row r="205" spans="69:69">
      <c r="BQ205" s="76"/>
    </row>
  </sheetData>
  <sheetProtection formatCells="0" formatRows="0" insertRows="0" deleteRows="0"/>
  <mergeCells count="38">
    <mergeCell ref="E65:AR66"/>
    <mergeCell ref="E69:BJ69"/>
    <mergeCell ref="E70:BJ70"/>
    <mergeCell ref="E165:BK165"/>
    <mergeCell ref="AV82:BI82"/>
    <mergeCell ref="E85:AR87"/>
    <mergeCell ref="AV87:BI87"/>
    <mergeCell ref="AU139:BJ139"/>
    <mergeCell ref="AV143:BI143"/>
    <mergeCell ref="E103:BJ104"/>
    <mergeCell ref="E80:AR82"/>
    <mergeCell ref="E90:AR93"/>
    <mergeCell ref="E111:AR114"/>
    <mergeCell ref="E146:AR147"/>
    <mergeCell ref="E117:BK130"/>
    <mergeCell ref="E138:AR141"/>
    <mergeCell ref="E162:BK162"/>
    <mergeCell ref="E159:BK161"/>
    <mergeCell ref="E76:AR77"/>
    <mergeCell ref="E133:AR135"/>
    <mergeCell ref="E154:AR156"/>
    <mergeCell ref="E107:AA108"/>
    <mergeCell ref="D100:BI100"/>
    <mergeCell ref="A1:BO1"/>
    <mergeCell ref="E61:AR62"/>
    <mergeCell ref="E53:AR54"/>
    <mergeCell ref="E41:AR42"/>
    <mergeCell ref="E33:AR33"/>
    <mergeCell ref="E4:BN7"/>
    <mergeCell ref="D10:BI10"/>
    <mergeCell ref="E49:AR50"/>
    <mergeCell ref="E56:AR58"/>
    <mergeCell ref="E13:AR16"/>
    <mergeCell ref="E20:AR21"/>
    <mergeCell ref="E31:AR31"/>
    <mergeCell ref="E24:AR24"/>
    <mergeCell ref="E28:AR29"/>
    <mergeCell ref="E36:X37"/>
  </mergeCells>
  <phoneticPr fontId="18" type="noConversion"/>
  <printOptions horizontalCentered="1"/>
  <pageMargins left="0.25" right="0.25" top="0.25" bottom="0.25" header="0.3" footer="0.3"/>
  <pageSetup paperSize="9" scale="82" orientation="portrait" r:id="rId1"/>
  <headerFooter>
    <oddFooter>&amp;CBIO-&amp;P</oddFooter>
  </headerFooter>
  <rowBreaks count="1" manualBreakCount="1">
    <brk id="9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BT205"/>
  <sheetViews>
    <sheetView view="pageBreakPreview" zoomScaleNormal="100" zoomScaleSheetLayoutView="100" zoomScalePageLayoutView="145" workbookViewId="0">
      <selection activeCell="B4" sqref="B4"/>
    </sheetView>
  </sheetViews>
  <sheetFormatPr defaultColWidth="1.77734375" defaultRowHeight="10"/>
  <cols>
    <col min="1" max="1" width="1" customWidth="1"/>
    <col min="2" max="2" width="6" style="132" customWidth="1"/>
    <col min="3" max="4" width="1" customWidth="1"/>
    <col min="25" max="26" width="1" customWidth="1"/>
    <col min="39" max="42" width="1.77734375" customWidth="1"/>
    <col min="44" max="45" width="1" customWidth="1"/>
    <col min="60" max="60" width="3.33203125" customWidth="1"/>
    <col min="61" max="61" width="1.44140625" customWidth="1"/>
    <col min="62" max="62" width="1.77734375" customWidth="1"/>
    <col min="63" max="63" width="3" customWidth="1"/>
    <col min="66" max="66" width="4" bestFit="1" customWidth="1"/>
    <col min="67" max="67" width="1" customWidth="1"/>
    <col min="69" max="69" width="5.6640625" customWidth="1"/>
  </cols>
  <sheetData>
    <row r="1" spans="1:67">
      <c r="A1" s="299" t="s">
        <v>41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</row>
    <row r="2" spans="1:67" ht="6" customHeight="1" thickBot="1">
      <c r="A2" s="23"/>
      <c r="B2" s="24"/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67" ht="6" customHeight="1">
      <c r="A3" s="26"/>
      <c r="B3" s="27"/>
      <c r="C3" s="28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43"/>
    </row>
    <row r="4" spans="1:67" ht="11.25" customHeight="1">
      <c r="A4" s="31"/>
      <c r="B4" s="178">
        <v>101</v>
      </c>
      <c r="C4" s="33"/>
      <c r="D4" s="34"/>
      <c r="E4" s="300" t="s">
        <v>205</v>
      </c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2"/>
    </row>
    <row r="5" spans="1:67" ht="11.25" customHeight="1">
      <c r="A5" s="31"/>
      <c r="B5" s="82" t="s">
        <v>42</v>
      </c>
      <c r="C5" s="33"/>
      <c r="D5" s="34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2"/>
    </row>
    <row r="6" spans="1:67" ht="11.25" customHeight="1">
      <c r="A6" s="31"/>
      <c r="B6" s="32"/>
      <c r="C6" s="33"/>
      <c r="D6" s="34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2"/>
    </row>
    <row r="7" spans="1:67" ht="11.25" customHeight="1">
      <c r="A7" s="31"/>
      <c r="B7" s="95"/>
      <c r="C7" s="33"/>
      <c r="D7" s="34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2"/>
    </row>
    <row r="8" spans="1:67" ht="6" customHeight="1" thickBot="1">
      <c r="A8" s="36"/>
      <c r="B8" s="24"/>
      <c r="C8" s="37"/>
      <c r="D8" s="38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44"/>
    </row>
    <row r="9" spans="1:67" ht="6" customHeight="1">
      <c r="A9" s="26"/>
      <c r="B9" s="27"/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246"/>
    </row>
    <row r="10" spans="1:67">
      <c r="A10" s="31"/>
      <c r="B10" s="95"/>
      <c r="C10" s="33"/>
      <c r="D10" s="303" t="s">
        <v>102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51"/>
      <c r="BK10" s="51"/>
      <c r="BL10" s="184"/>
      <c r="BM10" t="s">
        <v>44</v>
      </c>
    </row>
    <row r="11" spans="1:67" ht="6" customHeight="1" thickBot="1">
      <c r="A11" s="36"/>
      <c r="B11" s="24"/>
      <c r="C11" s="37"/>
      <c r="D11" s="38"/>
      <c r="E11" s="2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185"/>
      <c r="BM11" s="137"/>
      <c r="BN11" s="137"/>
    </row>
    <row r="12" spans="1:67" ht="6" customHeight="1">
      <c r="A12" s="26"/>
      <c r="B12" s="27"/>
      <c r="C12" s="28"/>
      <c r="D12" s="29"/>
      <c r="E12" s="4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136"/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206"/>
      <c r="BL12" s="184"/>
    </row>
    <row r="13" spans="1:67" ht="11.25" customHeight="1">
      <c r="A13" s="31"/>
      <c r="B13" s="178">
        <v>102</v>
      </c>
      <c r="C13" s="33"/>
      <c r="D13" s="34"/>
      <c r="E13" s="306" t="s">
        <v>206</v>
      </c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T13" s="34"/>
      <c r="AU13" s="51" t="s">
        <v>39</v>
      </c>
      <c r="AV13" s="51"/>
      <c r="AW13" s="51"/>
      <c r="AX13" s="51"/>
      <c r="AY13" s="51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122"/>
      <c r="BK13" s="35"/>
      <c r="BL13" s="184"/>
    </row>
    <row r="14" spans="1:67" ht="11.25" customHeight="1">
      <c r="A14" s="31"/>
      <c r="B14" s="78" t="s">
        <v>42</v>
      </c>
      <c r="C14" s="33"/>
      <c r="D14" s="34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T14" s="34"/>
      <c r="BK14" s="35"/>
      <c r="BL14" s="184"/>
    </row>
    <row r="15" spans="1:67" ht="11.25" customHeight="1">
      <c r="A15" s="31"/>
      <c r="B15" s="95"/>
      <c r="C15" s="33"/>
      <c r="D15" s="34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T15" s="34"/>
      <c r="AU15" s="51"/>
      <c r="AV15" s="51"/>
      <c r="AW15" s="51"/>
      <c r="AX15" s="51"/>
      <c r="AY15" s="51"/>
      <c r="AZ15" s="51"/>
      <c r="BA15" s="51"/>
      <c r="BB15" s="51"/>
      <c r="BC15" s="51"/>
      <c r="BG15" s="44"/>
      <c r="BH15" s="45"/>
      <c r="BI15" s="44"/>
      <c r="BJ15" s="45"/>
      <c r="BK15" s="35"/>
      <c r="BL15" s="184"/>
    </row>
    <row r="16" spans="1:67" ht="33" customHeight="1">
      <c r="A16" s="31"/>
      <c r="B16" s="95"/>
      <c r="C16" s="33"/>
      <c r="D16" s="34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T16" s="34"/>
      <c r="AU16" s="229" t="s">
        <v>45</v>
      </c>
      <c r="AY16" s="51"/>
      <c r="AZ16" s="46"/>
      <c r="BA16" s="47"/>
      <c r="BB16" s="47"/>
      <c r="BC16" s="47" t="s">
        <v>8</v>
      </c>
      <c r="BD16" s="47"/>
      <c r="BE16" s="47"/>
      <c r="BF16" s="47"/>
      <c r="BG16" s="48"/>
      <c r="BH16" s="49"/>
      <c r="BI16" s="48"/>
      <c r="BJ16" s="49"/>
      <c r="BK16" s="35"/>
      <c r="BL16" s="184"/>
    </row>
    <row r="17" spans="1:72" ht="6" customHeight="1" thickBot="1">
      <c r="A17" s="36"/>
      <c r="B17" s="24"/>
      <c r="C17" s="37"/>
      <c r="D17" s="38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8"/>
      <c r="AT17" s="38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07"/>
      <c r="BL17" s="185"/>
      <c r="BM17" s="137"/>
      <c r="BN17" s="137"/>
    </row>
    <row r="18" spans="1:72" ht="10.5" thickBot="1">
      <c r="A18" s="51"/>
      <c r="B18" s="95"/>
      <c r="C18" s="4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BL18" s="248"/>
      <c r="BM18" s="137"/>
      <c r="BN18" s="137"/>
    </row>
    <row r="19" spans="1:72" ht="6" customHeight="1">
      <c r="A19" s="26"/>
      <c r="B19" s="27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AT19" s="29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184"/>
    </row>
    <row r="20" spans="1:72" ht="11.25" customHeight="1">
      <c r="A20" s="31"/>
      <c r="B20" s="178">
        <v>103</v>
      </c>
      <c r="C20" s="33"/>
      <c r="D20" s="34"/>
      <c r="E20" s="305" t="s">
        <v>46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T20" s="34"/>
      <c r="AU20" s="51"/>
      <c r="AV20" s="51"/>
      <c r="AW20" s="51"/>
      <c r="AX20" s="51"/>
      <c r="AY20" s="51"/>
      <c r="BC20" s="52"/>
      <c r="BD20" s="52"/>
      <c r="BE20" s="52"/>
      <c r="BF20" s="51"/>
      <c r="BG20" s="44"/>
      <c r="BH20" s="45"/>
      <c r="BI20" s="44"/>
      <c r="BJ20" s="45"/>
      <c r="BK20" s="51"/>
      <c r="BL20" s="184"/>
    </row>
    <row r="21" spans="1:72" ht="11.25" customHeight="1">
      <c r="A21" s="31"/>
      <c r="C21" s="33"/>
      <c r="D21" s="34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T21" s="34"/>
      <c r="AU21" s="51" t="s">
        <v>12</v>
      </c>
      <c r="AV21" s="51"/>
      <c r="AW21" s="51"/>
      <c r="AX21" s="46" t="s">
        <v>8</v>
      </c>
      <c r="AY21" s="47"/>
      <c r="AZ21" s="47"/>
      <c r="BA21" s="47"/>
      <c r="BB21" s="47"/>
      <c r="BC21" s="53"/>
      <c r="BD21" s="53"/>
      <c r="BE21" s="53"/>
      <c r="BF21" s="46"/>
      <c r="BG21" s="34"/>
      <c r="BH21" s="41"/>
      <c r="BI21" s="34"/>
      <c r="BJ21" s="41"/>
      <c r="BK21" s="189"/>
      <c r="BL21" s="184"/>
    </row>
    <row r="22" spans="1:72" ht="11.25" customHeight="1">
      <c r="A22" s="31"/>
      <c r="B22" s="95"/>
      <c r="C22" s="33"/>
      <c r="D22" s="34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T22" s="34"/>
      <c r="AU22" s="51"/>
      <c r="AV22" s="51"/>
      <c r="AW22" s="51"/>
      <c r="AX22" s="51"/>
      <c r="AY22" s="51"/>
      <c r="BC22" s="51"/>
      <c r="BD22" s="51"/>
      <c r="BE22" s="51"/>
      <c r="BF22" s="51"/>
      <c r="BG22" s="44"/>
      <c r="BH22" s="45"/>
      <c r="BI22" s="44"/>
      <c r="BJ22" s="45"/>
      <c r="BK22" s="189"/>
      <c r="BL22" s="184"/>
    </row>
    <row r="23" spans="1:72" ht="11.25" customHeight="1">
      <c r="A23" s="31"/>
      <c r="B23" s="95"/>
      <c r="C23" s="33"/>
      <c r="D23" s="34"/>
      <c r="E23" t="s">
        <v>47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AT23" s="34"/>
      <c r="AU23" s="51" t="s">
        <v>14</v>
      </c>
      <c r="AV23" s="51"/>
      <c r="AW23" s="51"/>
      <c r="AX23" s="52"/>
      <c r="AY23" s="46" t="s">
        <v>8</v>
      </c>
      <c r="AZ23" s="47"/>
      <c r="BA23" s="47"/>
      <c r="BB23" s="47"/>
      <c r="BC23" s="46"/>
      <c r="BD23" s="54"/>
      <c r="BE23" s="46"/>
      <c r="BF23" s="46"/>
      <c r="BG23" s="48"/>
      <c r="BH23" s="49"/>
      <c r="BI23" s="48"/>
      <c r="BJ23" s="49"/>
      <c r="BK23" s="51"/>
      <c r="BL23" s="184"/>
    </row>
    <row r="24" spans="1:72" ht="11.25" customHeight="1">
      <c r="A24" s="31"/>
      <c r="B24" s="95"/>
      <c r="C24" s="33"/>
      <c r="D24" s="34"/>
      <c r="E24" s="305" t="str">
        <f>VLOOKUP($B$20,Language_Translations,MATCH(Language_Selected,Language_Options,0),FALSE)</f>
        <v>¿Cuál es la fecha de nacimiento de (NOMBRE)?</v>
      </c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T24" s="34"/>
      <c r="AU24" s="51"/>
      <c r="AV24" s="51"/>
      <c r="AW24" s="51"/>
      <c r="AX24" s="51"/>
      <c r="AY24" s="51"/>
      <c r="BC24" s="55"/>
      <c r="BD24" s="56"/>
      <c r="BE24" s="44"/>
      <c r="BF24" s="45"/>
      <c r="BG24" s="57"/>
      <c r="BH24" s="57"/>
      <c r="BI24" s="44"/>
      <c r="BJ24" s="45"/>
      <c r="BK24" s="189"/>
      <c r="BL24" s="184"/>
    </row>
    <row r="25" spans="1:72" ht="11.25" customHeight="1">
      <c r="A25" s="31"/>
      <c r="B25" s="95"/>
      <c r="C25" s="33"/>
      <c r="D25" s="3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T25" s="34"/>
      <c r="AU25" s="51" t="s">
        <v>15</v>
      </c>
      <c r="AV25" s="51"/>
      <c r="AW25" s="51"/>
      <c r="AX25" s="46" t="s">
        <v>8</v>
      </c>
      <c r="AY25" s="46"/>
      <c r="AZ25" s="47"/>
      <c r="BA25" s="47"/>
      <c r="BB25" s="47"/>
      <c r="BC25" s="58"/>
      <c r="BD25" s="59"/>
      <c r="BE25" s="48"/>
      <c r="BF25" s="49"/>
      <c r="BG25" s="50"/>
      <c r="BH25" s="50"/>
      <c r="BI25" s="48"/>
      <c r="BJ25" s="49"/>
      <c r="BK25" s="189"/>
      <c r="BL25" s="184"/>
    </row>
    <row r="26" spans="1:72" ht="6" customHeight="1" thickBot="1">
      <c r="A26" s="36"/>
      <c r="B26" s="24"/>
      <c r="C26" s="37"/>
      <c r="D26" s="3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38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185"/>
      <c r="BM26" s="137"/>
      <c r="BN26" s="137"/>
    </row>
    <row r="27" spans="1:72" ht="6" customHeight="1">
      <c r="A27" s="26"/>
      <c r="B27" s="27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AT27" s="29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184"/>
      <c r="BT27" s="132"/>
    </row>
    <row r="28" spans="1:72" ht="11.25" customHeight="1">
      <c r="A28" s="31"/>
      <c r="B28" s="178">
        <v>104</v>
      </c>
      <c r="C28" s="33"/>
      <c r="D28" s="34"/>
      <c r="E28" s="305" t="s">
        <v>49</v>
      </c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T28" s="34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184"/>
    </row>
    <row r="29" spans="1:72" ht="11.25" customHeight="1">
      <c r="A29" s="31"/>
      <c r="C29" s="33"/>
      <c r="D29" s="34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T29" s="34"/>
      <c r="BK29" s="189"/>
      <c r="BL29" s="184"/>
    </row>
    <row r="30" spans="1:72" ht="11.25" customHeight="1">
      <c r="A30" s="31"/>
      <c r="B30" s="95"/>
      <c r="C30" s="33"/>
      <c r="D30" s="34"/>
      <c r="E30" t="s">
        <v>47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T30" s="34"/>
      <c r="AU30" s="51"/>
      <c r="BI30" s="44"/>
      <c r="BJ30" s="45"/>
      <c r="BK30" s="189"/>
      <c r="BL30" s="184"/>
    </row>
    <row r="31" spans="1:72" ht="11.25" customHeight="1">
      <c r="A31" s="31"/>
      <c r="B31" s="95"/>
      <c r="C31" s="33"/>
      <c r="D31" s="34"/>
      <c r="E31" s="305" t="str">
        <f>VLOOKUP($B$28,Language_Translations,MATCH(Language_Selected,Language_Options,0),FALSE)</f>
        <v>¿Cuántos años cumplió (NOMBRE) en el último cumpleaños de (NOMBRE)?</v>
      </c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T31" s="34"/>
      <c r="AU31" t="s">
        <v>50</v>
      </c>
      <c r="BD31" s="47"/>
      <c r="BE31" s="47"/>
      <c r="BF31" s="47"/>
      <c r="BG31" s="47"/>
      <c r="BH31" s="47"/>
      <c r="BI31" s="48"/>
      <c r="BJ31" s="49"/>
      <c r="BK31" s="189"/>
      <c r="BL31" s="184"/>
    </row>
    <row r="32" spans="1:72" ht="11.25" customHeight="1">
      <c r="A32" s="31"/>
      <c r="B32" s="95"/>
      <c r="C32" s="33"/>
      <c r="D32" s="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T32" s="34"/>
      <c r="BK32" s="189"/>
      <c r="BL32" s="184"/>
    </row>
    <row r="33" spans="1:66" ht="11.25" customHeight="1">
      <c r="A33" s="31"/>
      <c r="B33" s="95"/>
      <c r="C33" s="33"/>
      <c r="D33" s="34"/>
      <c r="E33" s="301" t="s">
        <v>51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T33" s="34"/>
      <c r="BK33" s="189"/>
      <c r="BL33" s="184"/>
    </row>
    <row r="34" spans="1:66" ht="6" customHeight="1" thickBot="1">
      <c r="A34" s="36"/>
      <c r="B34" s="24"/>
      <c r="C34" s="37"/>
      <c r="D34" s="3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38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185"/>
      <c r="BM34" s="137"/>
      <c r="BN34" s="137"/>
    </row>
    <row r="35" spans="1:66" ht="6" customHeight="1">
      <c r="A35" s="26"/>
      <c r="B35" s="27"/>
      <c r="C35" s="28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AT35" s="30"/>
      <c r="AU35" s="51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60"/>
      <c r="BI35" s="30"/>
      <c r="BJ35" s="30"/>
      <c r="BK35" s="30"/>
      <c r="BL35" s="184"/>
      <c r="BN35" s="143"/>
    </row>
    <row r="36" spans="1:66" ht="11.25" customHeight="1">
      <c r="A36" s="31"/>
      <c r="B36" s="178">
        <v>105</v>
      </c>
      <c r="C36" s="33"/>
      <c r="D36" s="34"/>
      <c r="E36" s="301" t="s">
        <v>52</v>
      </c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174"/>
      <c r="Z36" s="174"/>
      <c r="AA36" s="174"/>
      <c r="AB36" s="249" t="s">
        <v>53</v>
      </c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P36" s="169" t="s">
        <v>54</v>
      </c>
      <c r="AQ36" s="174"/>
      <c r="AT36" s="51"/>
      <c r="AV36" s="51"/>
      <c r="AW36" s="51"/>
      <c r="AX36" s="46"/>
      <c r="AY36" s="47"/>
      <c r="AZ36" s="47"/>
      <c r="BA36" s="46"/>
      <c r="BB36" s="46"/>
      <c r="BC36" s="46"/>
      <c r="BD36" s="46"/>
      <c r="BE36" s="46"/>
      <c r="BF36" s="46"/>
      <c r="BG36" s="46"/>
      <c r="BH36" s="47"/>
      <c r="BI36" s="46"/>
      <c r="BJ36" s="61"/>
      <c r="BK36" s="51"/>
      <c r="BL36" s="184"/>
      <c r="BN36" s="196"/>
    </row>
    <row r="37" spans="1:66" ht="11.25" customHeight="1">
      <c r="A37" s="31"/>
      <c r="B37" s="78"/>
      <c r="C37" s="33"/>
      <c r="D37" s="34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51"/>
      <c r="AN37" s="174"/>
      <c r="AO37" s="174"/>
      <c r="AP37" s="174"/>
      <c r="AQ37" s="174"/>
      <c r="AT37" s="51"/>
      <c r="AU37" s="51"/>
      <c r="AV37" s="51"/>
      <c r="AW37" s="51"/>
      <c r="AX37" s="46"/>
      <c r="AY37" s="47"/>
      <c r="AZ37" s="47"/>
      <c r="BA37" s="46"/>
      <c r="BB37" s="46"/>
      <c r="BC37" s="46"/>
      <c r="BD37" s="46"/>
      <c r="BE37" s="46"/>
      <c r="BF37" s="46"/>
      <c r="BG37" s="46"/>
      <c r="BH37" s="47"/>
      <c r="BI37" s="46"/>
      <c r="BJ37" s="61"/>
      <c r="BK37" s="51"/>
      <c r="BL37" s="184"/>
      <c r="BN37" s="149">
        <v>125</v>
      </c>
    </row>
    <row r="38" spans="1:66" ht="6" customHeight="1">
      <c r="A38" s="31"/>
      <c r="B38" s="95"/>
      <c r="C38" s="33"/>
      <c r="D38" s="34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63"/>
      <c r="BI38" s="51"/>
      <c r="BJ38" s="51"/>
      <c r="BK38" s="51"/>
      <c r="BL38" s="184"/>
      <c r="BN38" s="196"/>
    </row>
    <row r="39" spans="1:66">
      <c r="A39" s="259"/>
      <c r="B39" s="252"/>
      <c r="C39" s="253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6"/>
      <c r="BM39" s="255"/>
      <c r="BN39" s="257"/>
    </row>
    <row r="40" spans="1:66" ht="6" customHeight="1">
      <c r="A40" s="31"/>
      <c r="B40" s="95"/>
      <c r="C40" s="33"/>
      <c r="D40" s="34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AT40" s="34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184"/>
    </row>
    <row r="41" spans="1:66" ht="11.25" customHeight="1">
      <c r="A41" s="31"/>
      <c r="B41" s="178">
        <v>106</v>
      </c>
      <c r="C41" s="33"/>
      <c r="D41" s="34"/>
      <c r="E41" s="300" t="s">
        <v>55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T41" s="34"/>
      <c r="AU41" s="51"/>
      <c r="AV41" s="51"/>
      <c r="AW41" s="51"/>
      <c r="AX41" s="51"/>
      <c r="AY41" s="51"/>
      <c r="BB41" s="44"/>
      <c r="BC41" s="45"/>
      <c r="BD41" s="57"/>
      <c r="BE41" s="65"/>
      <c r="BF41" s="52"/>
      <c r="BG41" s="55"/>
      <c r="BH41" s="66"/>
      <c r="BI41" s="44"/>
      <c r="BJ41" s="45"/>
      <c r="BK41" s="51"/>
      <c r="BL41" s="184"/>
    </row>
    <row r="42" spans="1:66" ht="11.25" customHeight="1">
      <c r="A42" s="31"/>
      <c r="B42" s="78" t="s">
        <v>56</v>
      </c>
      <c r="C42" s="33"/>
      <c r="D42" s="34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T42" s="34"/>
      <c r="AU42" s="51" t="s">
        <v>57</v>
      </c>
      <c r="AV42" s="51"/>
      <c r="AX42" s="46" t="s">
        <v>8</v>
      </c>
      <c r="AY42" s="46"/>
      <c r="AZ42" s="47"/>
      <c r="BA42" s="47"/>
      <c r="BB42" s="48"/>
      <c r="BC42" s="49"/>
      <c r="BD42" s="50"/>
      <c r="BE42" s="67"/>
      <c r="BF42" s="68" t="s">
        <v>48</v>
      </c>
      <c r="BG42" s="58"/>
      <c r="BH42" s="69"/>
      <c r="BI42" s="48"/>
      <c r="BJ42" s="49"/>
      <c r="BK42" s="51"/>
      <c r="BL42" s="184"/>
    </row>
    <row r="43" spans="1:66" ht="6" customHeight="1">
      <c r="A43" s="31"/>
      <c r="B43" s="95"/>
      <c r="C43" s="33"/>
      <c r="D43" s="34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AT43" s="34"/>
      <c r="AU43" s="51"/>
      <c r="AV43" s="51"/>
      <c r="AX43" s="51"/>
      <c r="AY43" s="51"/>
      <c r="AZ43" s="51"/>
      <c r="BA43" s="52"/>
      <c r="BB43" s="51"/>
      <c r="BC43" s="51"/>
      <c r="BD43" s="51"/>
      <c r="BE43" s="70"/>
      <c r="BF43" s="52"/>
      <c r="BG43" s="52"/>
      <c r="BH43" s="71"/>
      <c r="BI43" s="52"/>
      <c r="BJ43" s="70"/>
      <c r="BK43" s="51"/>
      <c r="BL43" s="184"/>
    </row>
    <row r="44" spans="1:66" ht="11.25" customHeight="1">
      <c r="A44" s="31"/>
      <c r="B44" s="95"/>
      <c r="C44" s="33"/>
      <c r="D44" s="34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AT44" s="34"/>
      <c r="AU44" s="229" t="s">
        <v>58</v>
      </c>
      <c r="AV44" s="51"/>
      <c r="AX44" s="51"/>
      <c r="AY44" s="51"/>
      <c r="AZ44" s="51"/>
      <c r="BA44" s="52"/>
      <c r="BB44" s="51"/>
      <c r="BC44" s="46"/>
      <c r="BD44" s="46" t="s">
        <v>8</v>
      </c>
      <c r="BE44" s="47"/>
      <c r="BF44" s="47"/>
      <c r="BG44" s="47"/>
      <c r="BH44" s="53"/>
      <c r="BI44" s="52"/>
      <c r="BJ44" s="72" t="s">
        <v>59</v>
      </c>
      <c r="BK44" s="51"/>
      <c r="BL44" s="184"/>
    </row>
    <row r="45" spans="1:66" ht="11.25" customHeight="1">
      <c r="A45" s="31"/>
      <c r="B45" s="95"/>
      <c r="C45" s="33"/>
      <c r="D45" s="34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AT45" s="34"/>
      <c r="AU45" s="51" t="s">
        <v>60</v>
      </c>
      <c r="AV45" s="51"/>
      <c r="AX45" s="51"/>
      <c r="AY45" s="51"/>
      <c r="AZ45" s="51"/>
      <c r="BA45" s="46"/>
      <c r="BB45" s="46" t="s">
        <v>8</v>
      </c>
      <c r="BC45" s="47"/>
      <c r="BD45" s="46"/>
      <c r="BE45" s="73"/>
      <c r="BF45" s="47"/>
      <c r="BG45" s="47"/>
      <c r="BH45" s="53"/>
      <c r="BI45" s="52"/>
      <c r="BJ45" s="72" t="s">
        <v>61</v>
      </c>
      <c r="BK45" s="51"/>
      <c r="BL45" s="184"/>
      <c r="BN45">
        <v>108</v>
      </c>
    </row>
    <row r="46" spans="1:66" ht="11.25" customHeight="1">
      <c r="A46" s="31"/>
      <c r="B46" s="95"/>
      <c r="C46" s="33"/>
      <c r="D46" s="34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AT46" s="34"/>
      <c r="AU46" s="51" t="s">
        <v>62</v>
      </c>
      <c r="AV46" s="51"/>
      <c r="AX46" s="51"/>
      <c r="AY46" s="51"/>
      <c r="AZ46" s="46" t="s">
        <v>8</v>
      </c>
      <c r="BA46" s="46"/>
      <c r="BB46" s="46"/>
      <c r="BC46" s="47"/>
      <c r="BD46" s="46"/>
      <c r="BE46" s="53"/>
      <c r="BF46" s="47"/>
      <c r="BG46" s="47"/>
      <c r="BH46" s="46"/>
      <c r="BI46" s="52"/>
      <c r="BJ46" s="72" t="s">
        <v>63</v>
      </c>
      <c r="BK46" s="51"/>
      <c r="BL46" s="184"/>
    </row>
    <row r="47" spans="1:66" ht="6" customHeight="1" thickBot="1">
      <c r="A47" s="36"/>
      <c r="B47" s="24"/>
      <c r="C47" s="37"/>
      <c r="D47" s="3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38"/>
      <c r="AU47" s="23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5"/>
      <c r="BI47" s="74"/>
      <c r="BJ47" s="23"/>
      <c r="BK47" s="23"/>
      <c r="BL47" s="185"/>
      <c r="BM47" s="137"/>
      <c r="BN47" s="137"/>
    </row>
    <row r="48" spans="1:66" ht="6" customHeight="1">
      <c r="A48" s="26"/>
      <c r="B48" s="27"/>
      <c r="C48" s="28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AT48" s="29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60"/>
      <c r="BI48" s="30"/>
      <c r="BJ48" s="30"/>
      <c r="BK48" s="30"/>
      <c r="BL48" s="184"/>
    </row>
    <row r="49" spans="1:66" ht="11.25" customHeight="1">
      <c r="A49" s="31"/>
      <c r="B49" s="178">
        <v>107</v>
      </c>
      <c r="C49" s="33"/>
      <c r="D49" s="34"/>
      <c r="E49" s="300" t="s">
        <v>64</v>
      </c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T49" s="34"/>
      <c r="AU49" s="51" t="s">
        <v>53</v>
      </c>
      <c r="AW49" s="51"/>
      <c r="AX49" s="46" t="s">
        <v>8</v>
      </c>
      <c r="AY49" s="46"/>
      <c r="AZ49" s="46"/>
      <c r="BA49" s="46"/>
      <c r="BB49" s="46"/>
      <c r="BC49" s="46"/>
      <c r="BD49" s="46"/>
      <c r="BE49" s="46"/>
      <c r="BF49" s="46"/>
      <c r="BG49" s="46"/>
      <c r="BH49" s="47"/>
      <c r="BI49" s="142"/>
      <c r="BJ49" s="61" t="s">
        <v>65</v>
      </c>
      <c r="BK49" s="51"/>
      <c r="BL49" s="184"/>
    </row>
    <row r="50" spans="1:66" ht="11.25" customHeight="1">
      <c r="A50" s="31"/>
      <c r="B50" s="95" t="s">
        <v>66</v>
      </c>
      <c r="C50" s="33"/>
      <c r="D50" s="34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T50" s="34"/>
      <c r="AU50" s="51" t="s">
        <v>54</v>
      </c>
      <c r="AW50" s="46" t="s">
        <v>8</v>
      </c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7"/>
      <c r="BI50" s="142"/>
      <c r="BJ50" s="61" t="s">
        <v>67</v>
      </c>
      <c r="BK50" s="51"/>
      <c r="BL50" s="184"/>
    </row>
    <row r="51" spans="1:66" ht="6" customHeight="1" thickBot="1">
      <c r="A51" s="36"/>
      <c r="B51" s="24"/>
      <c r="C51" s="37"/>
      <c r="D51" s="3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38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64"/>
      <c r="BI51" s="23"/>
      <c r="BJ51" s="23"/>
      <c r="BK51" s="23"/>
      <c r="BL51" s="185"/>
      <c r="BM51" s="137"/>
      <c r="BN51" s="137"/>
    </row>
    <row r="52" spans="1:66" ht="6" customHeight="1">
      <c r="A52" s="26"/>
      <c r="B52" s="27"/>
      <c r="C52" s="28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AT52" s="34"/>
      <c r="AU52" s="51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184"/>
    </row>
    <row r="53" spans="1:66" s="76" customFormat="1" ht="11.25" customHeight="1">
      <c r="A53" s="31"/>
      <c r="B53" s="178">
        <v>108</v>
      </c>
      <c r="C53" s="33"/>
      <c r="D53" s="34"/>
      <c r="E53" s="300" t="s">
        <v>68</v>
      </c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T53" s="34"/>
      <c r="AU53" s="51"/>
      <c r="AV53" s="51"/>
      <c r="AW53" s="51"/>
      <c r="AX53" s="51"/>
      <c r="BA53" s="51"/>
      <c r="BB53" s="44"/>
      <c r="BC53" s="45"/>
      <c r="BD53" s="44"/>
      <c r="BE53" s="45"/>
      <c r="BF53" s="57"/>
      <c r="BG53" s="45"/>
      <c r="BH53" s="51"/>
      <c r="BI53" s="44"/>
      <c r="BJ53" s="45"/>
      <c r="BK53" s="51"/>
      <c r="BL53" s="190"/>
    </row>
    <row r="54" spans="1:66" s="76" customFormat="1" ht="11.25" customHeight="1">
      <c r="A54" s="31"/>
      <c r="B54" s="95"/>
      <c r="C54" s="33"/>
      <c r="D54" s="34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T54" s="34"/>
      <c r="AU54" s="51" t="s">
        <v>69</v>
      </c>
      <c r="AV54" s="51"/>
      <c r="AX54" s="46" t="s">
        <v>8</v>
      </c>
      <c r="AY54" s="54"/>
      <c r="AZ54" s="54"/>
      <c r="BA54" s="46"/>
      <c r="BB54" s="48"/>
      <c r="BC54" s="49"/>
      <c r="BD54" s="48"/>
      <c r="BE54" s="49"/>
      <c r="BF54" s="50"/>
      <c r="BG54" s="49"/>
      <c r="BH54" s="77" t="s">
        <v>48</v>
      </c>
      <c r="BI54" s="48"/>
      <c r="BJ54" s="49"/>
      <c r="BK54" s="51"/>
      <c r="BL54" s="190"/>
    </row>
    <row r="55" spans="1:66" s="76" customFormat="1" ht="6" customHeight="1">
      <c r="A55" s="31"/>
      <c r="B55" s="95"/>
      <c r="C55" s="33"/>
      <c r="D55" s="34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AT55" s="34"/>
      <c r="AU55" s="51"/>
      <c r="AV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63"/>
      <c r="BI55" s="51"/>
      <c r="BJ55" s="51"/>
      <c r="BK55" s="51"/>
      <c r="BL55" s="190"/>
    </row>
    <row r="56" spans="1:66" s="76" customFormat="1" ht="11.25" customHeight="1">
      <c r="A56" s="31"/>
      <c r="B56" s="95"/>
      <c r="C56" s="33"/>
      <c r="D56" s="34"/>
      <c r="E56" s="305" t="s">
        <v>70</v>
      </c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T56" s="34"/>
      <c r="AU56" s="51" t="s">
        <v>58</v>
      </c>
      <c r="AV56" s="51"/>
      <c r="AX56" s="51"/>
      <c r="AY56" s="51"/>
      <c r="AZ56" s="51"/>
      <c r="BA56" s="51"/>
      <c r="BB56" s="51"/>
      <c r="BE56" s="46" t="s">
        <v>8</v>
      </c>
      <c r="BF56" s="54"/>
      <c r="BG56" s="54"/>
      <c r="BH56" s="46"/>
      <c r="BI56" s="51"/>
      <c r="BJ56" s="72" t="s">
        <v>59</v>
      </c>
      <c r="BK56" s="51"/>
      <c r="BL56" s="190"/>
    </row>
    <row r="57" spans="1:66" s="76" customFormat="1" ht="11.25" customHeight="1">
      <c r="A57" s="31"/>
      <c r="B57" s="95"/>
      <c r="C57" s="33"/>
      <c r="D57" s="34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T57" s="34"/>
      <c r="AU57" s="51" t="s">
        <v>60</v>
      </c>
      <c r="AV57" s="51"/>
      <c r="AX57" s="51"/>
      <c r="AY57" s="51"/>
      <c r="AZ57" s="51"/>
      <c r="BA57" s="46"/>
      <c r="BB57" s="46" t="s">
        <v>8</v>
      </c>
      <c r="BC57" s="47"/>
      <c r="BD57" s="47"/>
      <c r="BE57" s="47"/>
      <c r="BF57" s="47"/>
      <c r="BG57" s="47"/>
      <c r="BH57"/>
      <c r="BI57" s="51"/>
      <c r="BJ57" s="72" t="s">
        <v>61</v>
      </c>
      <c r="BK57" s="51"/>
      <c r="BL57" s="190"/>
      <c r="BN57" s="76">
        <v>113</v>
      </c>
    </row>
    <row r="58" spans="1:66" s="76" customFormat="1" ht="11.25" customHeight="1">
      <c r="A58" s="31"/>
      <c r="B58" s="95"/>
      <c r="C58" s="33"/>
      <c r="D58" s="34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T58" s="34"/>
      <c r="AU58" s="51" t="s">
        <v>62</v>
      </c>
      <c r="AV58" s="51"/>
      <c r="AX58" s="51"/>
      <c r="AY58" s="51"/>
      <c r="AZ58" s="46" t="s">
        <v>8</v>
      </c>
      <c r="BA58" s="46"/>
      <c r="BB58" s="46"/>
      <c r="BC58" s="46"/>
      <c r="BD58" s="46"/>
      <c r="BE58" s="54"/>
      <c r="BF58" s="54"/>
      <c r="BG58" s="54"/>
      <c r="BH58" s="46"/>
      <c r="BI58" s="51"/>
      <c r="BJ58" s="72" t="s">
        <v>63</v>
      </c>
      <c r="BK58" s="51"/>
      <c r="BL58" s="190"/>
    </row>
    <row r="59" spans="1:66" ht="6" customHeight="1" thickBot="1">
      <c r="A59" s="36"/>
      <c r="B59" s="24"/>
      <c r="C59" s="37"/>
      <c r="D59" s="3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8"/>
      <c r="AT59" s="38"/>
      <c r="AU59" s="23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5"/>
      <c r="BI59" s="74"/>
      <c r="BJ59" s="23"/>
      <c r="BK59" s="23"/>
      <c r="BL59" s="185"/>
      <c r="BM59" s="137"/>
      <c r="BN59" s="137"/>
    </row>
    <row r="60" spans="1:66" ht="6" customHeight="1">
      <c r="A60" s="26"/>
      <c r="B60" s="27"/>
      <c r="C60" s="28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AT60" s="29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60"/>
      <c r="BI60" s="30"/>
      <c r="BJ60" s="30"/>
      <c r="BK60" s="30"/>
      <c r="BL60" s="184"/>
    </row>
    <row r="61" spans="1:66" ht="11.25" customHeight="1">
      <c r="A61" s="31"/>
      <c r="B61" s="178">
        <v>109</v>
      </c>
      <c r="C61" s="33"/>
      <c r="D61" s="34"/>
      <c r="E61" s="300" t="s">
        <v>71</v>
      </c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T61" s="34"/>
      <c r="AU61" s="51" t="s">
        <v>72</v>
      </c>
      <c r="AW61" s="51"/>
      <c r="AX61" s="51"/>
      <c r="AY61" s="51"/>
      <c r="AZ61" s="51"/>
      <c r="BA61" s="51"/>
      <c r="BB61" s="51"/>
      <c r="BC61" s="46" t="s">
        <v>8</v>
      </c>
      <c r="BD61" s="46"/>
      <c r="BE61" s="46"/>
      <c r="BF61" s="46"/>
      <c r="BG61" s="46"/>
      <c r="BH61" s="47"/>
      <c r="BI61" s="142"/>
      <c r="BJ61" s="61" t="s">
        <v>65</v>
      </c>
      <c r="BK61" s="51"/>
      <c r="BL61" s="184"/>
    </row>
    <row r="62" spans="1:66" ht="11.25" customHeight="1">
      <c r="A62" s="31"/>
      <c r="B62" s="95"/>
      <c r="C62" s="33"/>
      <c r="D62" s="34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T62" s="34"/>
      <c r="AU62" s="51" t="s">
        <v>73</v>
      </c>
      <c r="AW62" s="51"/>
      <c r="AX62" s="51"/>
      <c r="AY62" s="51"/>
      <c r="AZ62" s="51"/>
      <c r="BA62" s="51"/>
      <c r="BB62" s="51"/>
      <c r="BC62" s="46" t="s">
        <v>8</v>
      </c>
      <c r="BD62" s="46"/>
      <c r="BE62" s="46"/>
      <c r="BF62" s="46"/>
      <c r="BG62" s="46"/>
      <c r="BH62" s="47"/>
      <c r="BI62" s="142"/>
      <c r="BJ62" s="61" t="s">
        <v>67</v>
      </c>
      <c r="BK62" s="51"/>
      <c r="BL62" s="184"/>
    </row>
    <row r="63" spans="1:66" ht="6" customHeight="1" thickBot="1">
      <c r="A63" s="36"/>
      <c r="B63" s="24"/>
      <c r="C63" s="37"/>
      <c r="D63" s="38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38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64"/>
      <c r="BI63" s="23"/>
      <c r="BJ63" s="23"/>
      <c r="BK63" s="23"/>
      <c r="BL63" s="185"/>
      <c r="BM63" s="137"/>
      <c r="BN63" s="137"/>
    </row>
    <row r="64" spans="1:66" ht="6" customHeight="1">
      <c r="A64" s="26"/>
      <c r="B64" s="27"/>
      <c r="C64" s="28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AT64" s="29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60"/>
      <c r="BI64" s="30"/>
      <c r="BJ64" s="30"/>
      <c r="BK64" s="30"/>
      <c r="BL64" s="184"/>
    </row>
    <row r="65" spans="1:66" ht="11.25" customHeight="1">
      <c r="A65" s="31"/>
      <c r="B65" s="178">
        <v>110</v>
      </c>
      <c r="C65" s="33"/>
      <c r="D65" s="34"/>
      <c r="E65" s="300" t="s">
        <v>74</v>
      </c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T65" s="34"/>
      <c r="AU65" s="51" t="s">
        <v>53</v>
      </c>
      <c r="AV65" s="51"/>
      <c r="AW65" s="51"/>
      <c r="AX65" s="46" t="s">
        <v>8</v>
      </c>
      <c r="AY65" s="47"/>
      <c r="AZ65" s="46"/>
      <c r="BA65" s="46"/>
      <c r="BB65" s="46"/>
      <c r="BC65" s="46"/>
      <c r="BD65" s="46"/>
      <c r="BE65" s="46"/>
      <c r="BF65" s="46"/>
      <c r="BG65" s="46"/>
      <c r="BH65" s="47"/>
      <c r="BI65" s="142"/>
      <c r="BJ65" s="61" t="s">
        <v>65</v>
      </c>
      <c r="BK65" s="51"/>
      <c r="BL65" s="184"/>
      <c r="BN65" s="76">
        <v>112</v>
      </c>
    </row>
    <row r="66" spans="1:66" ht="11.25" customHeight="1">
      <c r="A66" s="31"/>
      <c r="B66" s="95"/>
      <c r="C66" s="33"/>
      <c r="D66" s="34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T66" s="34"/>
      <c r="AU66" s="51" t="s">
        <v>54</v>
      </c>
      <c r="AV66" s="51"/>
      <c r="AW66" s="51"/>
      <c r="AX66" s="46" t="s">
        <v>8</v>
      </c>
      <c r="AY66" s="47"/>
      <c r="AZ66" s="46"/>
      <c r="BA66" s="46"/>
      <c r="BB66" s="46"/>
      <c r="BC66" s="46"/>
      <c r="BD66" s="46"/>
      <c r="BE66" s="46"/>
      <c r="BF66" s="46"/>
      <c r="BG66" s="46"/>
      <c r="BH66" s="47"/>
      <c r="BI66" s="142"/>
      <c r="BJ66" s="61" t="s">
        <v>67</v>
      </c>
      <c r="BK66" s="51"/>
      <c r="BL66" s="184"/>
    </row>
    <row r="67" spans="1:66" ht="6" customHeight="1" thickBot="1">
      <c r="A67" s="36"/>
      <c r="B67" s="24"/>
      <c r="C67" s="37"/>
      <c r="D67" s="38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38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64"/>
      <c r="BI67" s="23"/>
      <c r="BJ67" s="23"/>
      <c r="BK67" s="23"/>
      <c r="BL67" s="185"/>
      <c r="BM67" s="137"/>
      <c r="BN67" s="137"/>
    </row>
    <row r="68" spans="1:66" ht="6" customHeight="1">
      <c r="A68" s="26"/>
      <c r="B68" s="27"/>
      <c r="C68" s="28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60"/>
      <c r="BI68" s="30"/>
      <c r="BJ68" s="30"/>
      <c r="BK68" s="30"/>
      <c r="BL68" s="184"/>
    </row>
    <row r="69" spans="1:66" ht="11.25" customHeight="1">
      <c r="A69" s="31"/>
      <c r="B69" s="178">
        <v>111</v>
      </c>
      <c r="C69" s="33"/>
      <c r="D69" s="34"/>
      <c r="E69" s="300" t="s">
        <v>75</v>
      </c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51"/>
      <c r="BL69" s="184"/>
    </row>
    <row r="70" spans="1:66" ht="11.25" customHeight="1">
      <c r="A70" s="31"/>
      <c r="B70" s="32"/>
      <c r="C70" s="33"/>
      <c r="D70" s="34"/>
      <c r="E70" s="300" t="s">
        <v>76</v>
      </c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51"/>
      <c r="BL70" s="184"/>
    </row>
    <row r="71" spans="1:66" ht="11.25" customHeight="1">
      <c r="A71" s="31"/>
      <c r="B71" s="32"/>
      <c r="C71" s="33"/>
      <c r="D71" s="34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22"/>
      <c r="AT71" s="50"/>
      <c r="AU71" s="50"/>
      <c r="AV71" s="122"/>
      <c r="AW71" s="50"/>
      <c r="AX71" s="50"/>
      <c r="AY71" s="50"/>
      <c r="AZ71" s="50"/>
      <c r="BA71" s="50"/>
      <c r="BB71" s="50"/>
      <c r="BC71" s="159"/>
      <c r="BD71" s="159"/>
      <c r="BE71" s="159"/>
      <c r="BF71" s="159"/>
      <c r="BG71" s="159"/>
      <c r="BH71" s="160"/>
      <c r="BI71" s="161"/>
      <c r="BJ71" s="162"/>
      <c r="BK71" s="51"/>
      <c r="BL71" s="184"/>
    </row>
    <row r="72" spans="1:66" ht="11.25" customHeight="1">
      <c r="A72" s="31"/>
      <c r="B72" s="32"/>
      <c r="C72" s="33"/>
      <c r="D72" s="34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4"/>
      <c r="AT72" s="57"/>
      <c r="AU72" s="57"/>
      <c r="AV72" s="164"/>
      <c r="AW72" s="57"/>
      <c r="AX72" s="57"/>
      <c r="AY72" s="57"/>
      <c r="AZ72" s="57"/>
      <c r="BA72" s="57"/>
      <c r="BB72" s="57"/>
      <c r="BC72" s="165"/>
      <c r="BD72" s="165"/>
      <c r="BE72" s="165"/>
      <c r="BF72" s="165"/>
      <c r="BG72" s="165"/>
      <c r="BH72" s="166"/>
      <c r="BI72" s="167"/>
      <c r="BJ72" s="168"/>
      <c r="BK72" s="51"/>
      <c r="BL72" s="184"/>
    </row>
    <row r="73" spans="1:66" ht="11.25" customHeight="1">
      <c r="A73" s="31"/>
      <c r="B73" s="32"/>
      <c r="C73" s="33"/>
      <c r="D73" s="34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22"/>
      <c r="AT73" s="50"/>
      <c r="AU73" s="50"/>
      <c r="AV73" s="122"/>
      <c r="AW73" s="50"/>
      <c r="AX73" s="50"/>
      <c r="AY73" s="50"/>
      <c r="AZ73" s="50"/>
      <c r="BA73" s="50"/>
      <c r="BB73" s="50"/>
      <c r="BC73" s="159"/>
      <c r="BD73" s="159"/>
      <c r="BE73" s="159"/>
      <c r="BF73" s="159"/>
      <c r="BG73" s="159"/>
      <c r="BH73" s="160"/>
      <c r="BI73" s="161"/>
      <c r="BJ73" s="162"/>
      <c r="BK73" s="51"/>
      <c r="BL73" s="184"/>
    </row>
    <row r="74" spans="1:66" ht="6" customHeight="1" thickBot="1">
      <c r="A74" s="36"/>
      <c r="B74" s="24"/>
      <c r="C74" s="37"/>
      <c r="D74" s="38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64"/>
      <c r="BI74" s="23"/>
      <c r="BJ74" s="23"/>
      <c r="BK74" s="23"/>
      <c r="BL74" s="185"/>
      <c r="BM74" s="137"/>
      <c r="BN74" s="137"/>
    </row>
    <row r="75" spans="1:66" ht="6" customHeight="1">
      <c r="A75" s="26"/>
      <c r="B75" s="27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AT75" s="29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60"/>
      <c r="BI75" s="30"/>
      <c r="BJ75" s="30"/>
      <c r="BK75" s="30"/>
      <c r="BL75" s="184"/>
    </row>
    <row r="76" spans="1:66" ht="11.25" customHeight="1">
      <c r="A76" s="31"/>
      <c r="B76" s="178">
        <v>112</v>
      </c>
      <c r="C76" s="33"/>
      <c r="D76" s="34"/>
      <c r="E76" s="300" t="s">
        <v>77</v>
      </c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T76" s="34"/>
      <c r="AU76" s="51" t="s">
        <v>53</v>
      </c>
      <c r="AV76" s="51"/>
      <c r="AW76" s="51"/>
      <c r="AX76" s="46" t="s">
        <v>8</v>
      </c>
      <c r="AY76" s="47"/>
      <c r="AZ76" s="46"/>
      <c r="BA76" s="46"/>
      <c r="BB76" s="46"/>
      <c r="BC76" s="46"/>
      <c r="BD76" s="46"/>
      <c r="BE76" s="46"/>
      <c r="BF76" s="46"/>
      <c r="BG76" s="46"/>
      <c r="BH76" s="47"/>
      <c r="BI76" s="142"/>
      <c r="BJ76" s="61" t="s">
        <v>65</v>
      </c>
      <c r="BK76" s="51"/>
      <c r="BL76" s="184"/>
    </row>
    <row r="77" spans="1:66" ht="11.25" customHeight="1">
      <c r="A77" s="31"/>
      <c r="B77" s="78" t="s">
        <v>78</v>
      </c>
      <c r="C77" s="33"/>
      <c r="D77" s="34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T77" s="34"/>
      <c r="AU77" s="51" t="s">
        <v>54</v>
      </c>
      <c r="AV77" s="51"/>
      <c r="AW77" s="51"/>
      <c r="AX77" s="46" t="s">
        <v>8</v>
      </c>
      <c r="AY77" s="47"/>
      <c r="AZ77" s="46"/>
      <c r="BA77" s="46"/>
      <c r="BB77" s="46"/>
      <c r="BC77" s="46"/>
      <c r="BD77" s="46"/>
      <c r="BE77" s="46"/>
      <c r="BF77" s="46"/>
      <c r="BG77" s="46"/>
      <c r="BH77" s="47"/>
      <c r="BI77" s="142"/>
      <c r="BJ77" s="61" t="s">
        <v>67</v>
      </c>
      <c r="BK77" s="51"/>
      <c r="BL77" s="184"/>
    </row>
    <row r="78" spans="1:66" ht="6" customHeight="1" thickBot="1">
      <c r="A78" s="36"/>
      <c r="B78" s="24"/>
      <c r="C78" s="37"/>
      <c r="D78" s="38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38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64"/>
      <c r="BI78" s="23"/>
      <c r="BJ78" s="23"/>
      <c r="BK78" s="23"/>
      <c r="BL78" s="185"/>
      <c r="BM78" s="137"/>
      <c r="BN78" s="137"/>
    </row>
    <row r="79" spans="1:66" s="76" customFormat="1" ht="6" customHeight="1">
      <c r="A79" s="31"/>
      <c r="B79" s="95"/>
      <c r="C79" s="33"/>
      <c r="D79" s="34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139"/>
      <c r="AT79" s="34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63"/>
      <c r="BI79" s="51"/>
      <c r="BJ79" s="51"/>
      <c r="BK79" s="51"/>
      <c r="BL79" s="190"/>
    </row>
    <row r="80" spans="1:66" s="76" customFormat="1" ht="11.25" customHeight="1">
      <c r="A80" s="31"/>
      <c r="B80" s="178">
        <v>113</v>
      </c>
      <c r="C80" s="33"/>
      <c r="D80" s="34"/>
      <c r="E80" s="300" t="s">
        <v>199</v>
      </c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T80" s="34"/>
      <c r="AU80" s="51"/>
      <c r="AV80" s="51"/>
      <c r="AW80" s="51"/>
      <c r="AX80" s="51"/>
      <c r="AY80" s="44"/>
      <c r="AZ80" s="45"/>
      <c r="BA80" s="44"/>
      <c r="BB80" s="45"/>
      <c r="BC80" s="57"/>
      <c r="BD80" s="45"/>
      <c r="BE80" s="57"/>
      <c r="BF80" s="45"/>
      <c r="BG80" s="51"/>
      <c r="BH80" s="63"/>
      <c r="BI80" s="51"/>
      <c r="BJ80" s="51"/>
      <c r="BK80" s="51"/>
      <c r="BL80" s="190"/>
    </row>
    <row r="81" spans="1:66" s="76" customFormat="1" ht="11.25" customHeight="1">
      <c r="A81" s="31"/>
      <c r="B81" s="95"/>
      <c r="C81" s="33"/>
      <c r="D81" s="34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T81" s="34"/>
      <c r="AU81" s="51"/>
      <c r="AV81" s="51"/>
      <c r="AW81" s="51"/>
      <c r="AX81" s="51"/>
      <c r="AY81" s="48"/>
      <c r="AZ81" s="49"/>
      <c r="BA81" s="48"/>
      <c r="BB81" s="49"/>
      <c r="BC81" s="50"/>
      <c r="BD81" s="49"/>
      <c r="BE81" s="50"/>
      <c r="BF81" s="49"/>
      <c r="BG81" s="51"/>
      <c r="BH81" s="63"/>
      <c r="BI81" s="51"/>
      <c r="BJ81" s="51"/>
      <c r="BK81" s="51"/>
      <c r="BL81" s="190"/>
    </row>
    <row r="82" spans="1:66" s="76" customFormat="1" ht="21" customHeight="1">
      <c r="A82" s="31"/>
      <c r="B82" s="95"/>
      <c r="C82" s="33"/>
      <c r="D82" s="34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T82" s="34"/>
      <c r="AU82" s="51"/>
      <c r="AV82" s="308" t="s">
        <v>198</v>
      </c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51"/>
      <c r="BK82" s="51"/>
      <c r="BL82" s="190"/>
    </row>
    <row r="83" spans="1:66" s="76" customFormat="1" ht="6" customHeight="1" thickBot="1">
      <c r="A83" s="36"/>
      <c r="B83" s="24"/>
      <c r="C83" s="37"/>
      <c r="D83" s="38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1"/>
      <c r="AT83" s="38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64"/>
      <c r="BI83" s="23"/>
      <c r="BJ83" s="23"/>
      <c r="BK83" s="23"/>
      <c r="BL83" s="185"/>
      <c r="BM83" s="137"/>
      <c r="BN83" s="137"/>
    </row>
    <row r="84" spans="1:66" s="76" customFormat="1" ht="6" customHeight="1">
      <c r="A84" s="31"/>
      <c r="B84" s="95"/>
      <c r="C84" s="33"/>
      <c r="D84" s="34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139"/>
      <c r="AT84" s="34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63"/>
      <c r="BI84" s="51"/>
      <c r="BJ84" s="51"/>
      <c r="BK84" s="51"/>
      <c r="BL84" s="190"/>
    </row>
    <row r="85" spans="1:66" s="76" customFormat="1" ht="11.25" customHeight="1">
      <c r="A85" s="31"/>
      <c r="B85" s="178">
        <v>114</v>
      </c>
      <c r="C85" s="33"/>
      <c r="D85" s="34"/>
      <c r="E85" s="300" t="s">
        <v>200</v>
      </c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T85" s="34"/>
      <c r="AU85" s="51"/>
      <c r="AV85" s="51"/>
      <c r="AW85" s="51"/>
      <c r="AX85" s="51"/>
      <c r="AY85" s="44"/>
      <c r="AZ85" s="45"/>
      <c r="BA85" s="44"/>
      <c r="BB85" s="45"/>
      <c r="BC85" s="57"/>
      <c r="BD85" s="45"/>
      <c r="BE85" s="57"/>
      <c r="BF85" s="45"/>
      <c r="BG85" s="51"/>
      <c r="BH85" s="63"/>
      <c r="BI85" s="51"/>
      <c r="BJ85" s="51"/>
      <c r="BK85" s="51"/>
      <c r="BL85" s="190"/>
    </row>
    <row r="86" spans="1:66" s="76" customFormat="1" ht="11.25" customHeight="1">
      <c r="A86" s="31"/>
      <c r="B86" s="95"/>
      <c r="C86" s="33"/>
      <c r="D86" s="34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T86" s="34"/>
      <c r="AU86" s="51"/>
      <c r="AV86" s="51"/>
      <c r="AW86" s="51"/>
      <c r="AX86" s="51"/>
      <c r="AY86" s="48"/>
      <c r="AZ86" s="49"/>
      <c r="BA86" s="48"/>
      <c r="BB86" s="49"/>
      <c r="BC86" s="50"/>
      <c r="BD86" s="49"/>
      <c r="BE86" s="50"/>
      <c r="BF86" s="49"/>
      <c r="BG86" s="51"/>
      <c r="BH86" s="63"/>
      <c r="BI86" s="51"/>
      <c r="BJ86" s="51"/>
      <c r="BK86" s="51"/>
      <c r="BL86" s="190"/>
    </row>
    <row r="87" spans="1:66" s="76" customFormat="1" ht="21.75" customHeight="1">
      <c r="A87" s="31"/>
      <c r="B87" s="95"/>
      <c r="C87" s="33"/>
      <c r="D87" s="34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T87" s="34"/>
      <c r="AU87" s="51"/>
      <c r="AV87" s="308" t="s">
        <v>203</v>
      </c>
      <c r="AW87" s="308"/>
      <c r="AX87" s="308"/>
      <c r="AY87" s="308"/>
      <c r="AZ87" s="308"/>
      <c r="BA87" s="308"/>
      <c r="BB87" s="308"/>
      <c r="BC87" s="308"/>
      <c r="BD87" s="308"/>
      <c r="BE87" s="308"/>
      <c r="BF87" s="308"/>
      <c r="BG87" s="308"/>
      <c r="BH87" s="308"/>
      <c r="BI87" s="308"/>
      <c r="BJ87" s="51"/>
      <c r="BK87" s="51"/>
      <c r="BL87" s="190"/>
    </row>
    <row r="88" spans="1:66" s="76" customFormat="1" ht="6" customHeight="1" thickBot="1">
      <c r="A88" s="36"/>
      <c r="B88" s="24"/>
      <c r="C88" s="37"/>
      <c r="D88" s="38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1"/>
      <c r="AT88" s="38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64"/>
      <c r="BI88" s="23"/>
      <c r="BJ88" s="23"/>
      <c r="BK88" s="23"/>
      <c r="BL88" s="185"/>
      <c r="BM88" s="137"/>
      <c r="BN88" s="137"/>
    </row>
    <row r="89" spans="1:66" ht="6" customHeight="1">
      <c r="A89" s="26"/>
      <c r="B89" s="27"/>
      <c r="C89" s="28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AT89" s="29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184"/>
    </row>
    <row r="90" spans="1:66" ht="11.25" customHeight="1">
      <c r="A90" s="31"/>
      <c r="B90" s="178">
        <v>115</v>
      </c>
      <c r="C90" s="33"/>
      <c r="D90" s="34"/>
      <c r="E90" s="300" t="s">
        <v>79</v>
      </c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T90" s="34"/>
      <c r="AU90" s="51"/>
      <c r="AV90" s="51"/>
      <c r="AW90" s="51"/>
      <c r="AX90" s="51"/>
      <c r="AY90" s="51"/>
      <c r="AZ90" s="51"/>
      <c r="BC90" s="52"/>
      <c r="BD90" s="52"/>
      <c r="BE90" s="52"/>
      <c r="BF90" s="51"/>
      <c r="BG90" s="44"/>
      <c r="BH90" s="45"/>
      <c r="BI90" s="44"/>
      <c r="BJ90" s="45"/>
      <c r="BK90" s="189"/>
      <c r="BL90" s="184"/>
    </row>
    <row r="91" spans="1:66" ht="11.25" customHeight="1">
      <c r="A91" s="31"/>
      <c r="B91" s="95"/>
      <c r="C91" s="33"/>
      <c r="D91" s="34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T91" s="34"/>
      <c r="AU91" s="51" t="s">
        <v>12</v>
      </c>
      <c r="AW91" s="51"/>
      <c r="AX91" s="46" t="s">
        <v>8</v>
      </c>
      <c r="AY91" s="46"/>
      <c r="AZ91" s="47"/>
      <c r="BA91" s="47"/>
      <c r="BB91" s="47"/>
      <c r="BC91" s="53"/>
      <c r="BD91" s="53"/>
      <c r="BE91" s="53"/>
      <c r="BF91" s="46"/>
      <c r="BG91" s="34"/>
      <c r="BH91" s="41"/>
      <c r="BI91" s="34"/>
      <c r="BJ91" s="41"/>
      <c r="BK91" s="189"/>
      <c r="BL91" s="184"/>
    </row>
    <row r="92" spans="1:66" ht="11.25" customHeight="1">
      <c r="A92" s="31"/>
      <c r="B92" s="95"/>
      <c r="C92" s="33"/>
      <c r="D92" s="34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T92" s="34"/>
      <c r="AU92" s="51"/>
      <c r="AW92" s="51"/>
      <c r="AX92" s="51"/>
      <c r="AY92" s="51"/>
      <c r="AZ92" s="51"/>
      <c r="BC92" s="51"/>
      <c r="BD92" s="51"/>
      <c r="BE92" s="51"/>
      <c r="BF92" s="51"/>
      <c r="BG92" s="44"/>
      <c r="BH92" s="45"/>
      <c r="BI92" s="44"/>
      <c r="BJ92" s="45"/>
      <c r="BK92" s="51"/>
      <c r="BL92" s="184"/>
    </row>
    <row r="93" spans="1:66" ht="11.25" customHeight="1">
      <c r="A93" s="31"/>
      <c r="B93" s="95"/>
      <c r="C93" s="33"/>
      <c r="D93" s="34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T93" s="34"/>
      <c r="AU93" s="51" t="s">
        <v>14</v>
      </c>
      <c r="AW93" s="51"/>
      <c r="AX93" s="51"/>
      <c r="AY93" s="46" t="s">
        <v>8</v>
      </c>
      <c r="AZ93" s="46"/>
      <c r="BA93" s="54"/>
      <c r="BB93" s="54"/>
      <c r="BC93" s="46"/>
      <c r="BD93" s="54"/>
      <c r="BE93" s="46"/>
      <c r="BF93" s="46"/>
      <c r="BG93" s="48"/>
      <c r="BH93" s="49"/>
      <c r="BI93" s="48"/>
      <c r="BJ93" s="49"/>
      <c r="BK93" s="189"/>
      <c r="BL93" s="184"/>
    </row>
    <row r="94" spans="1:66" ht="11.25" customHeight="1">
      <c r="A94" s="31"/>
      <c r="B94" s="95"/>
      <c r="C94" s="33"/>
      <c r="D94" s="3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T94" s="34"/>
      <c r="AU94" s="51"/>
      <c r="AW94" s="51"/>
      <c r="AX94" s="51"/>
      <c r="AY94" s="51"/>
      <c r="AZ94" s="51"/>
      <c r="BC94" s="55"/>
      <c r="BD94" s="56"/>
      <c r="BE94" s="44"/>
      <c r="BF94" s="45"/>
      <c r="BG94" s="57"/>
      <c r="BH94" s="57"/>
      <c r="BI94" s="44"/>
      <c r="BJ94" s="45"/>
      <c r="BK94" s="189"/>
      <c r="BL94" s="184"/>
    </row>
    <row r="95" spans="1:66" ht="11.25" customHeight="1">
      <c r="A95" s="31"/>
      <c r="B95" s="95"/>
      <c r="C95" s="33"/>
      <c r="D95" s="3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T95" s="34"/>
      <c r="AU95" s="51" t="s">
        <v>15</v>
      </c>
      <c r="AW95" s="51"/>
      <c r="AX95" s="46" t="s">
        <v>8</v>
      </c>
      <c r="AY95" s="46"/>
      <c r="AZ95" s="46"/>
      <c r="BA95" s="47"/>
      <c r="BB95" s="47"/>
      <c r="BC95" s="58"/>
      <c r="BD95" s="59"/>
      <c r="BE95" s="48"/>
      <c r="BF95" s="49"/>
      <c r="BG95" s="50"/>
      <c r="BH95" s="50"/>
      <c r="BI95" s="48"/>
      <c r="BJ95" s="49"/>
      <c r="BK95" s="189"/>
      <c r="BL95" s="184"/>
    </row>
    <row r="96" spans="1:66" ht="6" customHeight="1" thickBot="1">
      <c r="A96" s="36"/>
      <c r="B96" s="24"/>
      <c r="C96" s="37"/>
      <c r="D96" s="38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38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185"/>
      <c r="BM96" s="137"/>
      <c r="BN96" s="137"/>
    </row>
    <row r="97" spans="1:66" ht="6" customHeight="1">
      <c r="A97" s="30"/>
      <c r="B97" s="27"/>
      <c r="C97" s="43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30"/>
    </row>
    <row r="98" spans="1:66" ht="6" customHeight="1" thickBot="1">
      <c r="A98" s="51"/>
      <c r="B98" s="95"/>
      <c r="C98" s="25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</row>
    <row r="99" spans="1:66" ht="6" customHeight="1">
      <c r="A99" s="26"/>
      <c r="B99" s="27"/>
      <c r="C99" s="28"/>
      <c r="D99" s="2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184"/>
    </row>
    <row r="100" spans="1:66">
      <c r="A100" s="31"/>
      <c r="B100" s="95"/>
      <c r="C100" s="33"/>
      <c r="D100" s="303" t="s">
        <v>102</v>
      </c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4"/>
      <c r="BF100" s="304"/>
      <c r="BG100" s="304"/>
      <c r="BH100" s="304"/>
      <c r="BI100" s="304"/>
      <c r="BJ100" s="51"/>
      <c r="BK100" s="51"/>
      <c r="BL100" s="184"/>
      <c r="BM100" t="s">
        <v>44</v>
      </c>
    </row>
    <row r="101" spans="1:66" ht="6" customHeight="1" thickBot="1">
      <c r="A101" s="36"/>
      <c r="B101" s="24"/>
      <c r="C101" s="37"/>
      <c r="D101" s="38"/>
      <c r="E101" s="25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185"/>
      <c r="BM101" s="137"/>
      <c r="BN101" s="137"/>
    </row>
    <row r="102" spans="1:66" ht="6" customHeight="1">
      <c r="A102" s="26"/>
      <c r="B102" s="27"/>
      <c r="C102" s="28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60"/>
      <c r="BI102" s="30"/>
      <c r="BJ102" s="30"/>
      <c r="BK102" s="30"/>
      <c r="BL102" s="184"/>
    </row>
    <row r="103" spans="1:66" ht="11.25" customHeight="1">
      <c r="A103" s="31"/>
      <c r="B103" s="178">
        <v>116</v>
      </c>
      <c r="C103" s="33"/>
      <c r="D103" s="34"/>
      <c r="E103" s="300" t="s">
        <v>80</v>
      </c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  <c r="BA103" s="300"/>
      <c r="BB103" s="300"/>
      <c r="BC103" s="300"/>
      <c r="BD103" s="300"/>
      <c r="BE103" s="300"/>
      <c r="BF103" s="300"/>
      <c r="BG103" s="300"/>
      <c r="BH103" s="300"/>
      <c r="BI103" s="300"/>
      <c r="BJ103" s="300"/>
      <c r="BK103" s="51"/>
      <c r="BL103" s="184"/>
    </row>
    <row r="104" spans="1:66" ht="11.25" customHeight="1">
      <c r="A104" s="31"/>
      <c r="B104" s="95"/>
      <c r="C104" s="33"/>
      <c r="D104" s="34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300"/>
      <c r="BC104" s="300"/>
      <c r="BD104" s="300"/>
      <c r="BE104" s="300"/>
      <c r="BF104" s="300"/>
      <c r="BG104" s="300"/>
      <c r="BH104" s="300"/>
      <c r="BI104" s="300"/>
      <c r="BJ104" s="300"/>
      <c r="BK104" s="51"/>
      <c r="BL104" s="184"/>
    </row>
    <row r="105" spans="1:66" ht="6" customHeight="1" thickBot="1">
      <c r="A105" s="36"/>
      <c r="B105" s="24"/>
      <c r="C105" s="37"/>
      <c r="D105" s="38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64"/>
      <c r="BI105" s="23"/>
      <c r="BJ105" s="23"/>
      <c r="BK105" s="23"/>
      <c r="BL105" s="185"/>
      <c r="BM105" s="137"/>
      <c r="BN105" s="137"/>
    </row>
    <row r="106" spans="1:66" ht="6" customHeight="1">
      <c r="A106" s="26"/>
      <c r="B106" s="27"/>
      <c r="C106" s="28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T106" s="30"/>
      <c r="AU106" s="51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60"/>
      <c r="BI106" s="30"/>
      <c r="BJ106" s="30"/>
      <c r="BK106" s="30"/>
      <c r="BL106" s="184"/>
      <c r="BN106" s="143"/>
    </row>
    <row r="107" spans="1:66" ht="11.25" customHeight="1">
      <c r="A107" s="31"/>
      <c r="B107" s="178">
        <v>117</v>
      </c>
      <c r="C107" s="33"/>
      <c r="D107" s="34"/>
      <c r="E107" s="301" t="s">
        <v>81</v>
      </c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C107" s="174"/>
      <c r="AD107" s="174"/>
      <c r="AE107" s="174"/>
      <c r="AF107" s="169" t="s">
        <v>82</v>
      </c>
      <c r="AG107" s="174"/>
      <c r="AH107" s="174"/>
      <c r="AI107" s="174"/>
      <c r="AJ107" s="174"/>
      <c r="AK107" s="174"/>
      <c r="AL107" s="174"/>
      <c r="AM107" s="174"/>
      <c r="AN107" s="174"/>
      <c r="AP107" s="230" t="s">
        <v>83</v>
      </c>
      <c r="AQ107" s="174"/>
      <c r="AT107" s="51"/>
      <c r="AV107" s="51"/>
      <c r="AW107" s="51"/>
      <c r="AX107" s="46"/>
      <c r="AY107" s="47"/>
      <c r="AZ107" s="47"/>
      <c r="BA107" s="46"/>
      <c r="BB107" s="46"/>
      <c r="BC107" s="46"/>
      <c r="BD107" s="46"/>
      <c r="BE107" s="46"/>
      <c r="BF107" s="46"/>
      <c r="BG107" s="46"/>
      <c r="BH107" s="47"/>
      <c r="BI107" s="46"/>
      <c r="BJ107" s="61"/>
      <c r="BK107" s="51"/>
      <c r="BL107" s="184"/>
      <c r="BN107" s="196"/>
    </row>
    <row r="108" spans="1:66" ht="11.25" customHeight="1">
      <c r="A108" s="31"/>
      <c r="B108" s="78"/>
      <c r="C108" s="33"/>
      <c r="D108" s="34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51"/>
      <c r="AN108" s="174"/>
      <c r="AO108" s="171"/>
      <c r="AP108" s="169" t="s">
        <v>84</v>
      </c>
      <c r="AQ108" s="174"/>
      <c r="AT108" s="51"/>
      <c r="AU108" s="51"/>
      <c r="AV108" s="51"/>
      <c r="AW108" s="51"/>
      <c r="AX108" s="46"/>
      <c r="AY108" s="47"/>
      <c r="AZ108" s="47"/>
      <c r="BA108" s="46"/>
      <c r="BB108" s="46"/>
      <c r="BC108" s="46"/>
      <c r="BD108" s="46"/>
      <c r="BE108" s="46"/>
      <c r="BF108" s="46"/>
      <c r="BG108" s="46"/>
      <c r="BH108" s="47"/>
      <c r="BI108" s="46"/>
      <c r="BJ108" s="61"/>
      <c r="BK108" s="51"/>
      <c r="BL108" s="184"/>
      <c r="BN108" s="149">
        <v>125</v>
      </c>
    </row>
    <row r="109" spans="1:66" ht="6" customHeight="1" thickBot="1">
      <c r="A109" s="36"/>
      <c r="B109" s="24"/>
      <c r="C109" s="37"/>
      <c r="D109" s="38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64"/>
      <c r="BI109" s="23"/>
      <c r="BJ109" s="23"/>
      <c r="BK109" s="23"/>
      <c r="BL109" s="185"/>
      <c r="BM109" s="137"/>
      <c r="BN109" s="144"/>
    </row>
    <row r="110" spans="1:66" ht="6" customHeight="1">
      <c r="A110" s="26"/>
      <c r="B110" s="27"/>
      <c r="C110" s="28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AT110" s="29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206"/>
      <c r="BL110" s="184"/>
    </row>
    <row r="111" spans="1:66" ht="11.25" customHeight="1">
      <c r="A111" s="31"/>
      <c r="B111" s="178">
        <v>118</v>
      </c>
      <c r="C111" s="33"/>
      <c r="D111" s="34"/>
      <c r="E111" s="310" t="s">
        <v>85</v>
      </c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T111" s="34"/>
      <c r="AU111" s="51" t="s">
        <v>39</v>
      </c>
      <c r="AV111" s="51"/>
      <c r="AW111" s="51"/>
      <c r="AX111" s="51"/>
      <c r="AY111" s="51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122"/>
      <c r="BK111" s="35"/>
      <c r="BL111" s="184"/>
    </row>
    <row r="112" spans="1:66" ht="11.25" customHeight="1">
      <c r="A112" s="31"/>
      <c r="B112" s="95"/>
      <c r="C112" s="33"/>
      <c r="D112" s="34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T112" s="34"/>
      <c r="BK112" s="35"/>
      <c r="BL112" s="184"/>
    </row>
    <row r="113" spans="1:66" ht="11.25" customHeight="1">
      <c r="A113" s="31"/>
      <c r="B113" s="95"/>
      <c r="C113" s="33"/>
      <c r="D113" s="34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T113" s="34"/>
      <c r="AU113" s="51"/>
      <c r="AV113" s="51"/>
      <c r="AW113" s="51"/>
      <c r="AX113" s="51"/>
      <c r="AY113" s="51"/>
      <c r="AZ113" s="51"/>
      <c r="BA113" s="51"/>
      <c r="BB113" s="51"/>
      <c r="BC113" s="51"/>
      <c r="BG113" s="208"/>
      <c r="BH113" s="209"/>
      <c r="BI113" s="210"/>
      <c r="BJ113" s="209"/>
      <c r="BK113" s="35"/>
      <c r="BL113" s="184"/>
    </row>
    <row r="114" spans="1:66" ht="11.25" customHeight="1">
      <c r="A114" s="31"/>
      <c r="B114" s="95"/>
      <c r="C114" s="33"/>
      <c r="D114" s="34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T114" s="34"/>
      <c r="AU114" s="51" t="s">
        <v>45</v>
      </c>
      <c r="AY114" s="51"/>
      <c r="AZ114" s="46"/>
      <c r="BA114" s="47"/>
      <c r="BB114" s="47"/>
      <c r="BD114" s="47"/>
      <c r="BE114" s="47" t="s">
        <v>8</v>
      </c>
      <c r="BF114" s="47"/>
      <c r="BG114" s="211"/>
      <c r="BH114" s="212"/>
      <c r="BI114" s="213"/>
      <c r="BJ114" s="212"/>
      <c r="BK114" s="35"/>
      <c r="BL114" s="184"/>
    </row>
    <row r="115" spans="1:66" ht="6" customHeight="1" thickBot="1">
      <c r="A115" s="36"/>
      <c r="B115" s="24"/>
      <c r="C115" s="37"/>
      <c r="D115" s="38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38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07"/>
      <c r="BL115" s="185"/>
      <c r="BM115" s="137"/>
      <c r="BN115" s="137"/>
    </row>
    <row r="116" spans="1:66" ht="6" customHeight="1">
      <c r="A116" s="26"/>
      <c r="B116" s="27"/>
      <c r="C116" s="28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84"/>
    </row>
    <row r="117" spans="1:66" ht="11.25" customHeight="1">
      <c r="A117" s="31"/>
      <c r="B117" s="178">
        <v>119</v>
      </c>
      <c r="C117" s="33"/>
      <c r="D117" s="34"/>
      <c r="E117" s="312" t="str">
        <f ca="1">VLOOKUP(INDIRECT(ADDRESS(ROW(),COLUMN()-3)),Language_Translations,MATCH(Language_Selected,Language_Options,0),FALSE)</f>
        <v>PIDA CONSENTIMIENTO PARA LA PRUEBA DE ANEMIA A UNO DE LOS PADRES/ADULTO RESPONSABLE:
Como parte de esta encuesta, le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Pedimos que todos los niños menores de 5 años se sometan a una prueba de anemia. Para la prueba de anemia se necesitan unas pocas gotas de sangre de un dedo o del talón. El equipo que se usa para extraer la sangre está limpio y es completamente seguro. Nunca se ha usado antes y se desechará después de la prueba.  
Inmediatamente se le hará la prueba de la anemia y se le dirán los resultados en el momento. El resultado se mantendrá estrictamente confidencial y no lo compartiremos con ninguna otra persona, excepto con otros miembros de nuestro equipo de encuestas.  
¿Tiene alguna pregunta? 
Puede decir que sí o que no. Usted es libre de elegir.
¿Permitirá que (NOMBRE DEL NIÑO) participe en la prueba de anemia?</v>
      </c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/>
      <c r="AO117" s="312"/>
      <c r="AP117" s="312"/>
      <c r="AQ117" s="312"/>
      <c r="AR117" s="312"/>
      <c r="AS117" s="312"/>
      <c r="AT117" s="312"/>
      <c r="AU117" s="312"/>
      <c r="AV117" s="312"/>
      <c r="AW117" s="312"/>
      <c r="AX117" s="312"/>
      <c r="AY117" s="312"/>
      <c r="AZ117" s="312"/>
      <c r="BA117" s="312"/>
      <c r="BB117" s="312"/>
      <c r="BC117" s="312"/>
      <c r="BD117" s="312"/>
      <c r="BE117" s="312"/>
      <c r="BF117" s="312"/>
      <c r="BG117" s="312"/>
      <c r="BH117" s="312"/>
      <c r="BI117" s="312"/>
      <c r="BJ117" s="312"/>
      <c r="BK117" s="312"/>
      <c r="BL117" s="186"/>
      <c r="BM117" s="176"/>
      <c r="BN117" s="176"/>
    </row>
    <row r="118" spans="1:66" ht="11.25" customHeight="1">
      <c r="A118" s="31"/>
      <c r="B118" s="78"/>
      <c r="C118" s="33"/>
      <c r="D118" s="34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312"/>
      <c r="AQ118" s="312"/>
      <c r="AR118" s="312"/>
      <c r="AS118" s="312"/>
      <c r="AT118" s="312"/>
      <c r="AU118" s="312"/>
      <c r="AV118" s="312"/>
      <c r="AW118" s="312"/>
      <c r="AX118" s="312"/>
      <c r="AY118" s="312"/>
      <c r="AZ118" s="312"/>
      <c r="BA118" s="312"/>
      <c r="BB118" s="312"/>
      <c r="BC118" s="312"/>
      <c r="BD118" s="312"/>
      <c r="BE118" s="312"/>
      <c r="BF118" s="312"/>
      <c r="BG118" s="312"/>
      <c r="BH118" s="312"/>
      <c r="BI118" s="312"/>
      <c r="BJ118" s="312"/>
      <c r="BK118" s="312"/>
      <c r="BL118" s="186"/>
      <c r="BM118" s="176"/>
      <c r="BN118" s="176"/>
    </row>
    <row r="119" spans="1:66" ht="11.25" customHeight="1">
      <c r="A119" s="31"/>
      <c r="B119" s="95"/>
      <c r="C119" s="33"/>
      <c r="D119" s="34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2"/>
      <c r="AZ119" s="312"/>
      <c r="BA119" s="312"/>
      <c r="BB119" s="312"/>
      <c r="BC119" s="312"/>
      <c r="BD119" s="312"/>
      <c r="BE119" s="312"/>
      <c r="BF119" s="312"/>
      <c r="BG119" s="312"/>
      <c r="BH119" s="312"/>
      <c r="BI119" s="312"/>
      <c r="BJ119" s="312"/>
      <c r="BK119" s="312"/>
      <c r="BL119" s="186"/>
      <c r="BM119" s="176"/>
      <c r="BN119" s="176"/>
    </row>
    <row r="120" spans="1:66" ht="11.25" customHeight="1">
      <c r="A120" s="31"/>
      <c r="B120" s="95"/>
      <c r="C120" s="33"/>
      <c r="D120" s="34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2"/>
      <c r="AZ120" s="312"/>
      <c r="BA120" s="312"/>
      <c r="BB120" s="312"/>
      <c r="BC120" s="312"/>
      <c r="BD120" s="312"/>
      <c r="BE120" s="312"/>
      <c r="BF120" s="312"/>
      <c r="BG120" s="312"/>
      <c r="BH120" s="312"/>
      <c r="BI120" s="312"/>
      <c r="BJ120" s="312"/>
      <c r="BK120" s="312"/>
      <c r="BL120" s="186"/>
      <c r="BM120" s="176"/>
      <c r="BN120" s="176"/>
    </row>
    <row r="121" spans="1:66" ht="11.25" customHeight="1">
      <c r="A121" s="31"/>
      <c r="B121" s="95"/>
      <c r="C121" s="33"/>
      <c r="D121" s="34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312"/>
      <c r="BE121" s="312"/>
      <c r="BF121" s="312"/>
      <c r="BG121" s="312"/>
      <c r="BH121" s="312"/>
      <c r="BI121" s="312"/>
      <c r="BJ121" s="312"/>
      <c r="BK121" s="312"/>
      <c r="BL121" s="186"/>
      <c r="BM121" s="176"/>
      <c r="BN121" s="176"/>
    </row>
    <row r="122" spans="1:66" ht="11.25" customHeight="1">
      <c r="A122" s="31"/>
      <c r="B122" s="95"/>
      <c r="C122" s="33"/>
      <c r="D122" s="34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312"/>
      <c r="AQ122" s="312"/>
      <c r="AR122" s="312"/>
      <c r="AS122" s="312"/>
      <c r="AT122" s="312"/>
      <c r="AU122" s="312"/>
      <c r="AV122" s="312"/>
      <c r="AW122" s="312"/>
      <c r="AX122" s="312"/>
      <c r="AY122" s="312"/>
      <c r="AZ122" s="312"/>
      <c r="BA122" s="312"/>
      <c r="BB122" s="312"/>
      <c r="BC122" s="312"/>
      <c r="BD122" s="312"/>
      <c r="BE122" s="312"/>
      <c r="BF122" s="312"/>
      <c r="BG122" s="312"/>
      <c r="BH122" s="312"/>
      <c r="BI122" s="312"/>
      <c r="BJ122" s="312"/>
      <c r="BK122" s="312"/>
      <c r="BL122" s="186"/>
      <c r="BM122" s="176"/>
      <c r="BN122" s="176"/>
    </row>
    <row r="123" spans="1:66" ht="11.25" customHeight="1">
      <c r="A123" s="31"/>
      <c r="B123" s="95"/>
      <c r="C123" s="33"/>
      <c r="D123" s="34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12"/>
      <c r="AV123" s="312"/>
      <c r="AW123" s="312"/>
      <c r="AX123" s="312"/>
      <c r="AY123" s="312"/>
      <c r="AZ123" s="312"/>
      <c r="BA123" s="312"/>
      <c r="BB123" s="312"/>
      <c r="BC123" s="312"/>
      <c r="BD123" s="312"/>
      <c r="BE123" s="312"/>
      <c r="BF123" s="312"/>
      <c r="BG123" s="312"/>
      <c r="BH123" s="312"/>
      <c r="BI123" s="312"/>
      <c r="BJ123" s="312"/>
      <c r="BK123" s="312"/>
      <c r="BL123" s="186"/>
      <c r="BM123" s="176"/>
      <c r="BN123" s="176"/>
    </row>
    <row r="124" spans="1:66" ht="11.25" customHeight="1">
      <c r="A124" s="31"/>
      <c r="B124" s="95"/>
      <c r="C124" s="33"/>
      <c r="D124" s="34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  <c r="AI124" s="312"/>
      <c r="AJ124" s="312"/>
      <c r="AK124" s="312"/>
      <c r="AL124" s="312"/>
      <c r="AM124" s="312"/>
      <c r="AN124" s="312"/>
      <c r="AO124" s="312"/>
      <c r="AP124" s="312"/>
      <c r="AQ124" s="312"/>
      <c r="AR124" s="312"/>
      <c r="AS124" s="312"/>
      <c r="AT124" s="312"/>
      <c r="AU124" s="312"/>
      <c r="AV124" s="312"/>
      <c r="AW124" s="312"/>
      <c r="AX124" s="312"/>
      <c r="AY124" s="312"/>
      <c r="AZ124" s="312"/>
      <c r="BA124" s="312"/>
      <c r="BB124" s="312"/>
      <c r="BC124" s="312"/>
      <c r="BD124" s="312"/>
      <c r="BE124" s="312"/>
      <c r="BF124" s="312"/>
      <c r="BG124" s="312"/>
      <c r="BH124" s="312"/>
      <c r="BI124" s="312"/>
      <c r="BJ124" s="312"/>
      <c r="BK124" s="312"/>
      <c r="BL124" s="186"/>
      <c r="BM124" s="176"/>
      <c r="BN124" s="176"/>
    </row>
    <row r="125" spans="1:66" ht="11.25" customHeight="1">
      <c r="A125" s="31"/>
      <c r="B125" s="95"/>
      <c r="C125" s="33"/>
      <c r="D125" s="34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/>
      <c r="AO125" s="312"/>
      <c r="AP125" s="312"/>
      <c r="AQ125" s="312"/>
      <c r="AR125" s="312"/>
      <c r="AS125" s="312"/>
      <c r="AT125" s="312"/>
      <c r="AU125" s="312"/>
      <c r="AV125" s="312"/>
      <c r="AW125" s="312"/>
      <c r="AX125" s="312"/>
      <c r="AY125" s="312"/>
      <c r="AZ125" s="312"/>
      <c r="BA125" s="312"/>
      <c r="BB125" s="312"/>
      <c r="BC125" s="312"/>
      <c r="BD125" s="312"/>
      <c r="BE125" s="312"/>
      <c r="BF125" s="312"/>
      <c r="BG125" s="312"/>
      <c r="BH125" s="312"/>
      <c r="BI125" s="312"/>
      <c r="BJ125" s="312"/>
      <c r="BK125" s="312"/>
      <c r="BL125" s="186"/>
      <c r="BM125" s="176"/>
      <c r="BN125" s="176"/>
    </row>
    <row r="126" spans="1:66" ht="11.25" customHeight="1">
      <c r="A126" s="31"/>
      <c r="B126" s="95"/>
      <c r="C126" s="33"/>
      <c r="D126" s="34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312"/>
      <c r="AY126" s="312"/>
      <c r="AZ126" s="312"/>
      <c r="BA126" s="312"/>
      <c r="BB126" s="312"/>
      <c r="BC126" s="312"/>
      <c r="BD126" s="312"/>
      <c r="BE126" s="312"/>
      <c r="BF126" s="312"/>
      <c r="BG126" s="312"/>
      <c r="BH126" s="312"/>
      <c r="BI126" s="312"/>
      <c r="BJ126" s="312"/>
      <c r="BK126" s="312"/>
      <c r="BL126" s="186"/>
      <c r="BM126" s="176"/>
      <c r="BN126" s="176"/>
    </row>
    <row r="127" spans="1:66" ht="11.25" customHeight="1">
      <c r="A127" s="31"/>
      <c r="B127" s="95"/>
      <c r="C127" s="33"/>
      <c r="D127" s="34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/>
      <c r="AF127" s="312"/>
      <c r="AG127" s="312"/>
      <c r="AH127" s="312"/>
      <c r="AI127" s="312"/>
      <c r="AJ127" s="312"/>
      <c r="AK127" s="312"/>
      <c r="AL127" s="312"/>
      <c r="AM127" s="312"/>
      <c r="AN127" s="312"/>
      <c r="AO127" s="312"/>
      <c r="AP127" s="312"/>
      <c r="AQ127" s="312"/>
      <c r="AR127" s="312"/>
      <c r="AS127" s="312"/>
      <c r="AT127" s="312"/>
      <c r="AU127" s="312"/>
      <c r="AV127" s="312"/>
      <c r="AW127" s="312"/>
      <c r="AX127" s="312"/>
      <c r="AY127" s="312"/>
      <c r="AZ127" s="312"/>
      <c r="BA127" s="312"/>
      <c r="BB127" s="312"/>
      <c r="BC127" s="312"/>
      <c r="BD127" s="312"/>
      <c r="BE127" s="312"/>
      <c r="BF127" s="312"/>
      <c r="BG127" s="312"/>
      <c r="BH127" s="312"/>
      <c r="BI127" s="312"/>
      <c r="BJ127" s="312"/>
      <c r="BK127" s="312"/>
      <c r="BL127" s="186"/>
      <c r="BM127" s="176"/>
      <c r="BN127" s="176"/>
    </row>
    <row r="128" spans="1:66" ht="11.25" customHeight="1">
      <c r="A128" s="31"/>
      <c r="B128" s="95"/>
      <c r="C128" s="33"/>
      <c r="D128" s="34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312"/>
      <c r="AH128" s="312"/>
      <c r="AI128" s="312"/>
      <c r="AJ128" s="312"/>
      <c r="AK128" s="312"/>
      <c r="AL128" s="312"/>
      <c r="AM128" s="312"/>
      <c r="AN128" s="312"/>
      <c r="AO128" s="312"/>
      <c r="AP128" s="312"/>
      <c r="AQ128" s="312"/>
      <c r="AR128" s="312"/>
      <c r="AS128" s="312"/>
      <c r="AT128" s="312"/>
      <c r="AU128" s="312"/>
      <c r="AV128" s="312"/>
      <c r="AW128" s="312"/>
      <c r="AX128" s="312"/>
      <c r="AY128" s="312"/>
      <c r="AZ128" s="312"/>
      <c r="BA128" s="312"/>
      <c r="BB128" s="312"/>
      <c r="BC128" s="312"/>
      <c r="BD128" s="312"/>
      <c r="BE128" s="312"/>
      <c r="BF128" s="312"/>
      <c r="BG128" s="312"/>
      <c r="BH128" s="312"/>
      <c r="BI128" s="312"/>
      <c r="BJ128" s="312"/>
      <c r="BK128" s="312"/>
      <c r="BL128" s="186"/>
      <c r="BM128" s="176"/>
      <c r="BN128" s="176"/>
    </row>
    <row r="129" spans="1:69" ht="11.25" customHeight="1">
      <c r="A129" s="31"/>
      <c r="B129" s="95"/>
      <c r="C129" s="33"/>
      <c r="D129" s="34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312"/>
      <c r="AC129" s="312"/>
      <c r="AD129" s="312"/>
      <c r="AE129" s="312"/>
      <c r="AF129" s="312"/>
      <c r="AG129" s="312"/>
      <c r="AH129" s="312"/>
      <c r="AI129" s="312"/>
      <c r="AJ129" s="312"/>
      <c r="AK129" s="312"/>
      <c r="AL129" s="312"/>
      <c r="AM129" s="312"/>
      <c r="AN129" s="312"/>
      <c r="AO129" s="312"/>
      <c r="AP129" s="312"/>
      <c r="AQ129" s="312"/>
      <c r="AR129" s="312"/>
      <c r="AS129" s="312"/>
      <c r="AT129" s="312"/>
      <c r="AU129" s="312"/>
      <c r="AV129" s="312"/>
      <c r="AW129" s="312"/>
      <c r="AX129" s="312"/>
      <c r="AY129" s="312"/>
      <c r="AZ129" s="312"/>
      <c r="BA129" s="312"/>
      <c r="BB129" s="312"/>
      <c r="BC129" s="312"/>
      <c r="BD129" s="312"/>
      <c r="BE129" s="312"/>
      <c r="BF129" s="312"/>
      <c r="BG129" s="312"/>
      <c r="BH129" s="312"/>
      <c r="BI129" s="312"/>
      <c r="BJ129" s="312"/>
      <c r="BK129" s="312"/>
      <c r="BL129" s="186"/>
      <c r="BM129" s="176"/>
      <c r="BN129" s="176"/>
    </row>
    <row r="130" spans="1:69" ht="36.75" customHeight="1">
      <c r="A130" s="31"/>
      <c r="B130" s="95"/>
      <c r="C130" s="33"/>
      <c r="D130" s="34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312"/>
      <c r="AE130" s="312"/>
      <c r="AF130" s="312"/>
      <c r="AG130" s="312"/>
      <c r="AH130" s="312"/>
      <c r="AI130" s="312"/>
      <c r="AJ130" s="312"/>
      <c r="AK130" s="312"/>
      <c r="AL130" s="312"/>
      <c r="AM130" s="312"/>
      <c r="AN130" s="312"/>
      <c r="AO130" s="312"/>
      <c r="AP130" s="312"/>
      <c r="AQ130" s="312"/>
      <c r="AR130" s="312"/>
      <c r="AS130" s="312"/>
      <c r="AT130" s="312"/>
      <c r="AU130" s="312"/>
      <c r="AV130" s="312"/>
      <c r="AW130" s="312"/>
      <c r="AX130" s="312"/>
      <c r="AY130" s="312"/>
      <c r="AZ130" s="312"/>
      <c r="BA130" s="312"/>
      <c r="BB130" s="312"/>
      <c r="BC130" s="312"/>
      <c r="BD130" s="312"/>
      <c r="BE130" s="312"/>
      <c r="BF130" s="312"/>
      <c r="BG130" s="312"/>
      <c r="BH130" s="312"/>
      <c r="BI130" s="312"/>
      <c r="BJ130" s="312"/>
      <c r="BK130" s="312"/>
      <c r="BL130" s="186"/>
      <c r="BM130" s="176"/>
      <c r="BN130" s="176"/>
    </row>
    <row r="131" spans="1:69" ht="6" customHeight="1" thickBot="1">
      <c r="A131" s="36"/>
      <c r="B131" s="24"/>
      <c r="C131" s="37"/>
      <c r="D131" s="38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85"/>
      <c r="BM131" s="137"/>
      <c r="BN131" s="137"/>
    </row>
    <row r="132" spans="1:69" ht="6" customHeight="1">
      <c r="A132" s="26"/>
      <c r="B132" s="27"/>
      <c r="C132" s="28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36"/>
      <c r="AA132" s="136"/>
      <c r="AT132" s="29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184"/>
    </row>
    <row r="133" spans="1:69" ht="11.25" customHeight="1">
      <c r="A133" s="31"/>
      <c r="B133" s="178">
        <v>120</v>
      </c>
      <c r="C133" s="33"/>
      <c r="D133" s="34"/>
      <c r="E133" s="300" t="s">
        <v>86</v>
      </c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T133" s="34"/>
      <c r="AU133" s="51" t="s">
        <v>87</v>
      </c>
      <c r="AW133" s="51"/>
      <c r="AX133" s="51"/>
      <c r="AY133" s="51"/>
      <c r="AZ133" s="51"/>
      <c r="BB133" s="46" t="s">
        <v>8</v>
      </c>
      <c r="BC133" s="47"/>
      <c r="BD133" s="47"/>
      <c r="BE133" s="46"/>
      <c r="BF133" s="46"/>
      <c r="BG133" s="46"/>
      <c r="BH133" s="142"/>
      <c r="BI133" s="46"/>
      <c r="BJ133" s="51">
        <v>1</v>
      </c>
      <c r="BK133" s="51"/>
      <c r="BL133" s="184"/>
    </row>
    <row r="134" spans="1:69" ht="11.25" customHeight="1">
      <c r="A134" s="31"/>
      <c r="B134" s="95"/>
      <c r="C134" s="33"/>
      <c r="D134" s="34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T134" s="34"/>
      <c r="AU134" s="51" t="s">
        <v>60</v>
      </c>
      <c r="BB134" s="47" t="s">
        <v>8</v>
      </c>
      <c r="BC134" s="47"/>
      <c r="BD134" s="47"/>
      <c r="BE134" s="46"/>
      <c r="BF134" s="46"/>
      <c r="BG134" s="46"/>
      <c r="BH134" s="142"/>
      <c r="BI134" s="46"/>
      <c r="BJ134" s="51">
        <v>2</v>
      </c>
      <c r="BK134" s="51"/>
      <c r="BL134" s="184"/>
    </row>
    <row r="135" spans="1:69" ht="11.25" customHeight="1">
      <c r="A135" s="31"/>
      <c r="B135" s="95"/>
      <c r="C135" s="33"/>
      <c r="D135" s="34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T135" s="34"/>
      <c r="AU135" s="51" t="s">
        <v>88</v>
      </c>
      <c r="AW135" s="32"/>
      <c r="AX135" s="32"/>
      <c r="AY135" s="32"/>
      <c r="AZ135" s="32"/>
      <c r="BA135" s="32"/>
      <c r="BB135" s="32"/>
      <c r="BC135" s="32"/>
      <c r="BD135" s="32"/>
      <c r="BE135" s="32"/>
      <c r="BF135" s="51"/>
      <c r="BH135" s="46"/>
      <c r="BI135" s="46" t="s">
        <v>8</v>
      </c>
      <c r="BJ135" s="51">
        <v>3</v>
      </c>
      <c r="BK135" s="51"/>
      <c r="BL135" s="184"/>
      <c r="BN135" s="76">
        <v>122</v>
      </c>
    </row>
    <row r="136" spans="1:69" ht="6" customHeight="1" thickBot="1">
      <c r="A136" s="36"/>
      <c r="B136" s="24"/>
      <c r="C136" s="37"/>
      <c r="D136" s="38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38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185"/>
      <c r="BM136" s="137"/>
      <c r="BN136" s="137"/>
    </row>
    <row r="137" spans="1:69" ht="6" customHeight="1">
      <c r="A137" s="26"/>
      <c r="B137" s="27"/>
      <c r="C137" s="28"/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136"/>
      <c r="AA137" s="136"/>
      <c r="AT137" s="29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184"/>
    </row>
    <row r="138" spans="1:69" ht="11.25" customHeight="1">
      <c r="A138" s="31"/>
      <c r="B138" s="178">
        <v>121</v>
      </c>
      <c r="C138" s="33"/>
      <c r="D138" s="34"/>
      <c r="E138" s="300" t="s">
        <v>204</v>
      </c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T138" s="34"/>
      <c r="AU138" s="50"/>
      <c r="AV138" s="148"/>
      <c r="AW138" s="50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184"/>
      <c r="BQ138" s="76"/>
    </row>
    <row r="139" spans="1:69" ht="11.25" customHeight="1">
      <c r="A139" s="31"/>
      <c r="B139" s="95"/>
      <c r="C139" s="33"/>
      <c r="D139" s="34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T139" s="34"/>
      <c r="AU139" s="309" t="s">
        <v>89</v>
      </c>
      <c r="AV139" s="309"/>
      <c r="AW139" s="309"/>
      <c r="AX139" s="309"/>
      <c r="AY139" s="309"/>
      <c r="AZ139" s="309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51"/>
      <c r="BL139" s="184"/>
    </row>
    <row r="140" spans="1:69" ht="11.25" customHeight="1">
      <c r="A140" s="31"/>
      <c r="B140" s="95"/>
      <c r="C140" s="33"/>
      <c r="D140" s="34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T140" s="34"/>
      <c r="AU140" s="51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51"/>
      <c r="BK140" s="51"/>
      <c r="BL140" s="184"/>
    </row>
    <row r="141" spans="1:69" ht="11.25" customHeight="1">
      <c r="A141" s="31"/>
      <c r="B141" s="95"/>
      <c r="C141" s="33"/>
      <c r="D141" s="34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T141" s="34"/>
      <c r="AU141" s="51"/>
      <c r="AV141" s="51"/>
      <c r="AW141" s="51"/>
      <c r="AX141" s="51"/>
      <c r="AY141" s="44"/>
      <c r="AZ141" s="45"/>
      <c r="BA141" s="44"/>
      <c r="BB141" s="45"/>
      <c r="BC141" s="57"/>
      <c r="BD141" s="45"/>
      <c r="BE141" s="57"/>
      <c r="BF141" s="45"/>
      <c r="BG141" s="51"/>
      <c r="BH141" s="63"/>
      <c r="BI141" s="51"/>
      <c r="BK141" s="51"/>
      <c r="BL141" s="184"/>
    </row>
    <row r="142" spans="1:69" ht="11.25" customHeight="1">
      <c r="A142" s="31"/>
      <c r="B142" s="95"/>
      <c r="C142" s="33"/>
      <c r="D142" s="34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51"/>
      <c r="AT142" s="34"/>
      <c r="AU142" s="51"/>
      <c r="AV142" s="51"/>
      <c r="AW142" s="51"/>
      <c r="AX142" s="51"/>
      <c r="AY142" s="48"/>
      <c r="AZ142" s="49"/>
      <c r="BA142" s="48"/>
      <c r="BB142" s="49"/>
      <c r="BC142" s="50"/>
      <c r="BD142" s="49"/>
      <c r="BE142" s="50"/>
      <c r="BF142" s="49"/>
      <c r="BG142" s="51"/>
      <c r="BH142" s="63"/>
      <c r="BI142" s="51"/>
      <c r="BK142" s="51"/>
      <c r="BL142" s="184"/>
    </row>
    <row r="143" spans="1:69" ht="21.75" customHeight="1">
      <c r="A143" s="31"/>
      <c r="B143" s="95"/>
      <c r="C143" s="33"/>
      <c r="D143" s="34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51"/>
      <c r="AT143" s="34"/>
      <c r="AU143" s="51"/>
      <c r="AV143" s="308" t="s">
        <v>198</v>
      </c>
      <c r="AW143" s="308"/>
      <c r="AX143" s="308"/>
      <c r="AY143" s="308"/>
      <c r="AZ143" s="308"/>
      <c r="BA143" s="308"/>
      <c r="BB143" s="308"/>
      <c r="BC143" s="308"/>
      <c r="BD143" s="308"/>
      <c r="BE143" s="308"/>
      <c r="BF143" s="308"/>
      <c r="BG143" s="308"/>
      <c r="BH143" s="308"/>
      <c r="BI143" s="308"/>
      <c r="BK143" s="51"/>
      <c r="BL143" s="184"/>
    </row>
    <row r="144" spans="1:69" ht="6" customHeight="1" thickBot="1">
      <c r="A144" s="36"/>
      <c r="B144" s="24"/>
      <c r="C144" s="37"/>
      <c r="D144" s="38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38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185"/>
      <c r="BM144" s="137"/>
      <c r="BN144" s="137"/>
    </row>
    <row r="145" spans="1:67" ht="6" customHeight="1">
      <c r="A145" s="26"/>
      <c r="B145" s="27"/>
      <c r="C145" s="28"/>
      <c r="D145" s="2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T145" s="34"/>
      <c r="AU145" s="51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184"/>
    </row>
    <row r="146" spans="1:67" ht="11.25" customHeight="1">
      <c r="A146" s="31"/>
      <c r="B146" s="178">
        <v>122</v>
      </c>
      <c r="C146" s="33"/>
      <c r="D146" s="34"/>
      <c r="E146" s="300" t="s">
        <v>90</v>
      </c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T146" s="34"/>
      <c r="AU146" s="51"/>
      <c r="AV146" s="51"/>
      <c r="AW146" s="51"/>
      <c r="AX146" s="51"/>
      <c r="AY146" s="51"/>
      <c r="AZ146" s="51"/>
      <c r="BA146" s="51"/>
      <c r="BD146" s="44"/>
      <c r="BE146" s="45"/>
      <c r="BF146" s="57"/>
      <c r="BG146" s="65"/>
      <c r="BH146" s="52"/>
      <c r="BI146" s="55"/>
      <c r="BJ146" s="66"/>
      <c r="BK146" s="51"/>
      <c r="BL146" s="184"/>
    </row>
    <row r="147" spans="1:67" ht="11.25" customHeight="1">
      <c r="A147" s="31"/>
      <c r="B147" s="78"/>
      <c r="C147" s="33"/>
      <c r="D147" s="34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T147" s="34"/>
      <c r="AU147" s="51" t="s">
        <v>91</v>
      </c>
      <c r="AW147" s="51"/>
      <c r="AX147" s="46" t="s">
        <v>8</v>
      </c>
      <c r="AY147" s="46"/>
      <c r="AZ147" s="46"/>
      <c r="BA147" s="47"/>
      <c r="BB147" s="47"/>
      <c r="BC147" s="47"/>
      <c r="BD147" s="48"/>
      <c r="BE147" s="49"/>
      <c r="BF147" s="50"/>
      <c r="BG147" s="69"/>
      <c r="BH147" s="68" t="s">
        <v>48</v>
      </c>
      <c r="BI147" s="58"/>
      <c r="BJ147" s="69"/>
      <c r="BK147" s="51"/>
      <c r="BL147" s="184"/>
    </row>
    <row r="148" spans="1:67" ht="6" customHeight="1">
      <c r="A148" s="31"/>
      <c r="B148" s="95"/>
      <c r="C148" s="33"/>
      <c r="D148" s="34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51"/>
      <c r="AT148" s="34"/>
      <c r="AU148" s="51"/>
      <c r="AW148" s="51"/>
      <c r="AX148" s="51"/>
      <c r="AY148" s="51"/>
      <c r="AZ148" s="51"/>
      <c r="BA148" s="51"/>
      <c r="BB148" s="51"/>
      <c r="BC148" s="51"/>
      <c r="BD148" s="51"/>
      <c r="BE148" s="52"/>
      <c r="BF148" s="52"/>
      <c r="BG148" s="52"/>
      <c r="BH148" s="52"/>
      <c r="BI148" s="52"/>
      <c r="BJ148" s="51"/>
      <c r="BK148" s="51"/>
      <c r="BL148" s="184"/>
    </row>
    <row r="149" spans="1:67" ht="11.25" customHeight="1">
      <c r="A149" s="31"/>
      <c r="B149" s="95"/>
      <c r="C149" s="33"/>
      <c r="D149" s="34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51"/>
      <c r="AT149" s="34"/>
      <c r="AU149" s="51" t="s">
        <v>58</v>
      </c>
      <c r="AW149" s="51"/>
      <c r="AX149" s="51"/>
      <c r="AY149" s="51"/>
      <c r="AZ149" s="51"/>
      <c r="BA149" s="51"/>
      <c r="BB149" s="46"/>
      <c r="BE149" s="46" t="s">
        <v>8</v>
      </c>
      <c r="BF149" s="46"/>
      <c r="BG149" s="47"/>
      <c r="BH149" s="47"/>
      <c r="BI149" s="46"/>
      <c r="BJ149" s="72" t="s">
        <v>92</v>
      </c>
      <c r="BK149" s="51"/>
      <c r="BL149" s="184"/>
    </row>
    <row r="150" spans="1:67" ht="11.25" customHeight="1">
      <c r="A150" s="31"/>
      <c r="B150" s="95"/>
      <c r="C150" s="33"/>
      <c r="D150" s="34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51"/>
      <c r="AT150" s="34"/>
      <c r="AU150" s="51" t="s">
        <v>60</v>
      </c>
      <c r="AW150" s="51"/>
      <c r="AX150" s="51"/>
      <c r="AY150" s="51"/>
      <c r="AZ150" s="51"/>
      <c r="BB150" s="46" t="s">
        <v>8</v>
      </c>
      <c r="BC150" s="46"/>
      <c r="BD150" s="46"/>
      <c r="BE150" s="47"/>
      <c r="BF150" s="46"/>
      <c r="BG150" s="47"/>
      <c r="BH150" s="47"/>
      <c r="BI150" s="46"/>
      <c r="BJ150" s="72" t="s">
        <v>93</v>
      </c>
      <c r="BK150" s="51"/>
      <c r="BL150" s="184"/>
      <c r="BN150" s="76">
        <v>125</v>
      </c>
    </row>
    <row r="151" spans="1:67" ht="11.25" customHeight="1">
      <c r="A151" s="31"/>
      <c r="B151" s="95"/>
      <c r="C151" s="33"/>
      <c r="D151" s="34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51"/>
      <c r="AT151" s="34"/>
      <c r="AU151" s="51" t="s">
        <v>62</v>
      </c>
      <c r="AW151" s="51"/>
      <c r="AX151" s="51"/>
      <c r="AY151" s="51"/>
      <c r="AZ151" s="46" t="s">
        <v>8</v>
      </c>
      <c r="BA151" s="46"/>
      <c r="BB151" s="46"/>
      <c r="BC151" s="46"/>
      <c r="BD151" s="46"/>
      <c r="BE151" s="47"/>
      <c r="BF151" s="46"/>
      <c r="BG151" s="47"/>
      <c r="BH151" s="47"/>
      <c r="BI151" s="46"/>
      <c r="BJ151" s="72" t="s">
        <v>94</v>
      </c>
      <c r="BK151" s="51"/>
      <c r="BL151" s="184"/>
    </row>
    <row r="152" spans="1:67" ht="6" customHeight="1" thickBot="1">
      <c r="A152" s="36"/>
      <c r="B152" s="24"/>
      <c r="C152" s="37"/>
      <c r="D152" s="38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AT152" s="34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185"/>
      <c r="BM152" s="137"/>
      <c r="BN152" s="137"/>
    </row>
    <row r="153" spans="1:67" ht="6" customHeight="1">
      <c r="A153" s="26"/>
      <c r="B153" s="27"/>
      <c r="C153" s="28"/>
      <c r="D153" s="2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29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4"/>
      <c r="BM153" s="51"/>
      <c r="BN153" s="51"/>
      <c r="BO153" s="51"/>
    </row>
    <row r="154" spans="1:67" ht="11.25" customHeight="1">
      <c r="A154" s="31"/>
      <c r="B154" s="178">
        <v>123</v>
      </c>
      <c r="C154" s="33"/>
      <c r="D154" s="34"/>
      <c r="E154" s="300" t="s">
        <v>95</v>
      </c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46"/>
      <c r="AT154" s="146"/>
      <c r="AU154" s="51" t="s">
        <v>96</v>
      </c>
      <c r="AW154" s="51"/>
      <c r="AX154" s="51"/>
      <c r="AY154" s="51"/>
      <c r="AZ154" s="46"/>
      <c r="BA154" s="46"/>
      <c r="BB154" s="46"/>
      <c r="BC154" s="46"/>
      <c r="BD154" s="46"/>
      <c r="BE154" s="46"/>
      <c r="BF154" s="46"/>
      <c r="BG154" s="46"/>
      <c r="BI154" s="46"/>
      <c r="BJ154" s="46"/>
      <c r="BK154" s="46"/>
      <c r="BL154" s="146"/>
      <c r="BM154" s="46"/>
      <c r="BN154" s="46"/>
      <c r="BO154" s="46"/>
    </row>
    <row r="155" spans="1:67" ht="11.25" customHeight="1">
      <c r="A155" s="31"/>
      <c r="B155" s="78" t="s">
        <v>97</v>
      </c>
      <c r="C155" s="33"/>
      <c r="D155" s="34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46"/>
      <c r="AT155" s="147"/>
      <c r="AU155" s="51"/>
      <c r="AW155" s="51" t="s">
        <v>98</v>
      </c>
      <c r="AX155" s="51"/>
      <c r="AY155" s="46"/>
      <c r="AZ155" s="46"/>
      <c r="BA155" s="54"/>
      <c r="BB155" s="51"/>
      <c r="BC155" s="46"/>
      <c r="BD155" s="46"/>
      <c r="BE155" s="46"/>
      <c r="BF155" s="46" t="s">
        <v>8</v>
      </c>
      <c r="BG155" s="46"/>
      <c r="BH155" s="47"/>
      <c r="BI155" s="46"/>
      <c r="BJ155" s="62" t="s">
        <v>65</v>
      </c>
      <c r="BK155" s="51"/>
      <c r="BL155" s="146"/>
      <c r="BM155" s="46"/>
      <c r="BN155" s="46"/>
      <c r="BO155" s="46"/>
    </row>
    <row r="156" spans="1:67" ht="11.25" customHeight="1">
      <c r="A156" s="31"/>
      <c r="B156" s="95"/>
      <c r="C156" s="33"/>
      <c r="D156" s="34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51"/>
      <c r="AT156" s="34"/>
      <c r="AU156" s="51" t="s">
        <v>99</v>
      </c>
      <c r="AW156" s="51"/>
      <c r="AX156" s="51"/>
      <c r="AY156" s="51"/>
      <c r="AZ156" s="51"/>
      <c r="BA156" s="51"/>
      <c r="BB156" s="46"/>
      <c r="BC156" s="46"/>
      <c r="BD156" s="46"/>
      <c r="BE156" s="54"/>
      <c r="BF156" s="46"/>
      <c r="BG156" s="46" t="s">
        <v>8</v>
      </c>
      <c r="BH156" s="47"/>
      <c r="BI156" s="46"/>
      <c r="BJ156" s="62" t="s">
        <v>67</v>
      </c>
      <c r="BK156" s="46"/>
      <c r="BL156" s="146"/>
      <c r="BM156" s="46"/>
      <c r="BN156" s="76">
        <v>125</v>
      </c>
      <c r="BO156" s="46"/>
    </row>
    <row r="157" spans="1:67" ht="6" customHeight="1" thickBot="1">
      <c r="A157" s="36"/>
      <c r="B157" s="24"/>
      <c r="C157" s="37"/>
      <c r="D157" s="38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38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185"/>
      <c r="BM157" s="137"/>
      <c r="BN157" s="137"/>
      <c r="BO157" s="51"/>
    </row>
    <row r="158" spans="1:67" ht="6" customHeight="1">
      <c r="A158" s="26"/>
      <c r="B158" s="27"/>
      <c r="C158" s="28"/>
      <c r="D158" s="29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4"/>
      <c r="BM158" s="51"/>
      <c r="BN158" s="51"/>
      <c r="BO158" s="51"/>
    </row>
    <row r="159" spans="1:67" ht="11.25" customHeight="1">
      <c r="A159" s="31"/>
      <c r="B159" s="178">
        <v>124</v>
      </c>
      <c r="C159" s="33"/>
      <c r="D159" s="34"/>
      <c r="E159" s="305" t="str">
        <f ca="1">VLOOKUP(INDIRECT(ADDRESS(ROW(),COLUMN()-3)),Language_Translations,MATCH(Language_Selected,Language_Options,0),FALSE)</f>
        <v>La prueba de anemia de (NOMBRE DEL NIÑO) muestra que tiene anemia grave. Su hijo está muy enfermo y debe llevarlo inmediatamente a un centro de salud.</v>
      </c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7"/>
      <c r="AL159" s="307"/>
      <c r="AM159" s="307"/>
      <c r="AN159" s="307"/>
      <c r="AO159" s="307"/>
      <c r="AP159" s="307"/>
      <c r="AQ159" s="307"/>
      <c r="AR159" s="307"/>
      <c r="AS159" s="307"/>
      <c r="AT159" s="307"/>
      <c r="AU159" s="307"/>
      <c r="AV159" s="307"/>
      <c r="AW159" s="307"/>
      <c r="AX159" s="307"/>
      <c r="AY159" s="307"/>
      <c r="AZ159" s="307"/>
      <c r="BA159" s="307"/>
      <c r="BB159" s="307"/>
      <c r="BC159" s="307"/>
      <c r="BD159" s="307"/>
      <c r="BE159" s="307"/>
      <c r="BF159" s="307"/>
      <c r="BG159" s="307"/>
      <c r="BH159" s="307"/>
      <c r="BI159" s="307"/>
      <c r="BJ159" s="307"/>
      <c r="BK159" s="307"/>
      <c r="BL159" s="187"/>
      <c r="BM159" s="174"/>
      <c r="BN159" s="174"/>
      <c r="BO159" s="174"/>
    </row>
    <row r="160" spans="1:67" ht="11.25" customHeight="1">
      <c r="A160" s="31"/>
      <c r="C160" s="33"/>
      <c r="D160" s="34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307"/>
      <c r="AK160" s="307"/>
      <c r="AL160" s="307"/>
      <c r="AM160" s="307"/>
      <c r="AN160" s="307"/>
      <c r="AO160" s="307"/>
      <c r="AP160" s="307"/>
      <c r="AQ160" s="307"/>
      <c r="AR160" s="307"/>
      <c r="AS160" s="307"/>
      <c r="AT160" s="307"/>
      <c r="AU160" s="307"/>
      <c r="AV160" s="307"/>
      <c r="AW160" s="307"/>
      <c r="AX160" s="307"/>
      <c r="AY160" s="307"/>
      <c r="AZ160" s="307"/>
      <c r="BA160" s="307"/>
      <c r="BB160" s="307"/>
      <c r="BC160" s="307"/>
      <c r="BD160" s="307"/>
      <c r="BE160" s="307"/>
      <c r="BF160" s="307"/>
      <c r="BG160" s="307"/>
      <c r="BH160" s="307"/>
      <c r="BI160" s="307"/>
      <c r="BJ160" s="307"/>
      <c r="BK160" s="307"/>
      <c r="BL160" s="187"/>
      <c r="BM160" s="174"/>
      <c r="BN160" s="174"/>
      <c r="BO160" s="174"/>
    </row>
    <row r="161" spans="1:67" ht="11.25" customHeight="1">
      <c r="A161" s="31"/>
      <c r="B161" s="78"/>
      <c r="C161" s="33"/>
      <c r="D161" s="34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307"/>
      <c r="AK161" s="307"/>
      <c r="AL161" s="307"/>
      <c r="AM161" s="307"/>
      <c r="AN161" s="307"/>
      <c r="AO161" s="307"/>
      <c r="AP161" s="307"/>
      <c r="AQ161" s="307"/>
      <c r="AR161" s="307"/>
      <c r="AS161" s="307"/>
      <c r="AT161" s="307"/>
      <c r="AU161" s="307"/>
      <c r="AV161" s="307"/>
      <c r="AW161" s="307"/>
      <c r="AX161" s="307"/>
      <c r="AY161" s="307"/>
      <c r="AZ161" s="307"/>
      <c r="BA161" s="307"/>
      <c r="BB161" s="307"/>
      <c r="BC161" s="307"/>
      <c r="BD161" s="307"/>
      <c r="BE161" s="307"/>
      <c r="BF161" s="307"/>
      <c r="BG161" s="307"/>
      <c r="BH161" s="307"/>
      <c r="BI161" s="307"/>
      <c r="BJ161" s="307"/>
      <c r="BK161" s="307"/>
      <c r="BL161" s="187"/>
      <c r="BM161" s="174"/>
      <c r="BN161" s="174"/>
      <c r="BO161" s="174"/>
    </row>
    <row r="162" spans="1:67" ht="11.25" customHeight="1">
      <c r="A162" s="31"/>
      <c r="B162" s="95"/>
      <c r="C162" s="33"/>
      <c r="D162" s="34"/>
      <c r="E162" s="305" t="s">
        <v>100</v>
      </c>
      <c r="F162" s="305"/>
      <c r="G162" s="305"/>
      <c r="H162" s="305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187"/>
      <c r="BM162" s="174"/>
      <c r="BN162" s="174"/>
      <c r="BO162" s="174"/>
    </row>
    <row r="163" spans="1:67" ht="6" customHeight="1" thickBot="1">
      <c r="A163" s="36"/>
      <c r="B163" s="24"/>
      <c r="C163" s="37"/>
      <c r="D163" s="38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185"/>
      <c r="BM163" s="137"/>
      <c r="BN163" s="137"/>
      <c r="BO163" s="51"/>
    </row>
    <row r="164" spans="1:67" ht="6" customHeight="1">
      <c r="A164" s="79"/>
      <c r="B164" s="80"/>
      <c r="C164" s="28"/>
      <c r="D164" s="29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84"/>
    </row>
    <row r="165" spans="1:67">
      <c r="A165" s="81"/>
      <c r="B165" s="178">
        <v>125</v>
      </c>
      <c r="C165" s="33"/>
      <c r="D165" s="34"/>
      <c r="E165" s="305" t="s">
        <v>101</v>
      </c>
      <c r="F165" s="305"/>
      <c r="G165" s="305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188"/>
      <c r="BM165" s="175"/>
      <c r="BN165" s="175"/>
    </row>
    <row r="166" spans="1:67" ht="6" customHeight="1" thickBot="1">
      <c r="A166" s="83"/>
      <c r="B166" s="84"/>
      <c r="C166" s="37"/>
      <c r="D166" s="38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85"/>
      <c r="AK166" s="23"/>
      <c r="AL166" s="23"/>
      <c r="AM166" s="23"/>
      <c r="AN166" s="23"/>
      <c r="AO166" s="23"/>
      <c r="AP166" s="23"/>
      <c r="AQ166" s="23"/>
      <c r="AR166" s="23"/>
      <c r="AS166" s="23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85"/>
      <c r="BM166" s="137"/>
      <c r="BN166" s="137"/>
    </row>
    <row r="167" spans="1:67" ht="6" customHeight="1">
      <c r="A167" s="30"/>
      <c r="B167" s="27"/>
      <c r="C167" s="43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</row>
    <row r="205" spans="69:69">
      <c r="BQ205" s="76"/>
    </row>
  </sheetData>
  <sheetProtection formatCells="0" formatRows="0" insertRows="0" deleteRows="0"/>
  <mergeCells count="38">
    <mergeCell ref="E162:BK162"/>
    <mergeCell ref="E165:BK165"/>
    <mergeCell ref="E138:AR141"/>
    <mergeCell ref="AU139:BJ139"/>
    <mergeCell ref="AV143:BI143"/>
    <mergeCell ref="E146:AR147"/>
    <mergeCell ref="E154:AR156"/>
    <mergeCell ref="E159:BK161"/>
    <mergeCell ref="E133:AR135"/>
    <mergeCell ref="E76:AR77"/>
    <mergeCell ref="E80:AR82"/>
    <mergeCell ref="AV82:BI82"/>
    <mergeCell ref="E85:AR87"/>
    <mergeCell ref="AV87:BI87"/>
    <mergeCell ref="E90:AR93"/>
    <mergeCell ref="D100:BI100"/>
    <mergeCell ref="E103:BJ104"/>
    <mergeCell ref="E107:AA108"/>
    <mergeCell ref="E111:AR114"/>
    <mergeCell ref="E117:BK130"/>
    <mergeCell ref="E70:BJ70"/>
    <mergeCell ref="E28:AR29"/>
    <mergeCell ref="E31:AR31"/>
    <mergeCell ref="E33:AR33"/>
    <mergeCell ref="E41:AR42"/>
    <mergeCell ref="E49:AR50"/>
    <mergeCell ref="E53:AR54"/>
    <mergeCell ref="E56:AR58"/>
    <mergeCell ref="E61:AR62"/>
    <mergeCell ref="E65:AR66"/>
    <mergeCell ref="E69:BJ69"/>
    <mergeCell ref="E36:X37"/>
    <mergeCell ref="E24:AR24"/>
    <mergeCell ref="A1:BO1"/>
    <mergeCell ref="E4:BN7"/>
    <mergeCell ref="D10:BI10"/>
    <mergeCell ref="E13:AR16"/>
    <mergeCell ref="E20:AR21"/>
  </mergeCells>
  <phoneticPr fontId="18" type="noConversion"/>
  <printOptions horizontalCentered="1"/>
  <pageMargins left="0.25" right="0.25" top="0.25" bottom="0.25" header="0.3" footer="0.3"/>
  <pageSetup paperSize="9" scale="82" orientation="portrait" r:id="rId1"/>
  <headerFooter>
    <oddFooter>&amp;CBIO-&amp;P</oddFooter>
  </headerFooter>
  <rowBreaks count="1" manualBreakCount="1">
    <brk id="9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BT205"/>
  <sheetViews>
    <sheetView view="pageBreakPreview" zoomScaleNormal="100" zoomScaleSheetLayoutView="100" zoomScalePageLayoutView="130" workbookViewId="0">
      <selection activeCell="B4" sqref="B4"/>
    </sheetView>
  </sheetViews>
  <sheetFormatPr defaultColWidth="1.77734375" defaultRowHeight="10"/>
  <cols>
    <col min="1" max="1" width="1" customWidth="1"/>
    <col min="2" max="2" width="3.77734375" style="132" customWidth="1"/>
    <col min="3" max="4" width="1" customWidth="1"/>
    <col min="25" max="26" width="1" customWidth="1"/>
    <col min="39" max="42" width="1.77734375" customWidth="1"/>
    <col min="44" max="45" width="1" customWidth="1"/>
    <col min="60" max="60" width="2.33203125" customWidth="1"/>
    <col min="66" max="66" width="4" bestFit="1" customWidth="1"/>
    <col min="67" max="67" width="1" customWidth="1"/>
    <col min="69" max="69" width="5.6640625" customWidth="1"/>
  </cols>
  <sheetData>
    <row r="1" spans="1:67">
      <c r="A1" s="299" t="s">
        <v>41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</row>
    <row r="2" spans="1:67" ht="6" customHeight="1" thickBot="1">
      <c r="A2" s="23"/>
      <c r="B2" s="24"/>
      <c r="C2" s="2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67" ht="6" customHeight="1">
      <c r="A3" s="26"/>
      <c r="B3" s="27"/>
      <c r="C3" s="28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43"/>
    </row>
    <row r="4" spans="1:67" ht="11.25" customHeight="1">
      <c r="A4" s="31"/>
      <c r="B4" s="178">
        <v>101</v>
      </c>
      <c r="C4" s="33"/>
      <c r="D4" s="34"/>
      <c r="E4" s="300" t="s">
        <v>205</v>
      </c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2"/>
    </row>
    <row r="5" spans="1:67" ht="11.25" customHeight="1">
      <c r="A5" s="31"/>
      <c r="B5" s="82" t="s">
        <v>42</v>
      </c>
      <c r="C5" s="33"/>
      <c r="D5" s="34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2"/>
    </row>
    <row r="6" spans="1:67" ht="11.25" customHeight="1">
      <c r="A6" s="31"/>
      <c r="B6" s="32"/>
      <c r="C6" s="33"/>
      <c r="D6" s="34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2"/>
    </row>
    <row r="7" spans="1:67" ht="11.25" customHeight="1">
      <c r="A7" s="31"/>
      <c r="B7" s="95"/>
      <c r="C7" s="33"/>
      <c r="D7" s="34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2"/>
    </row>
    <row r="8" spans="1:67" ht="6" customHeight="1" thickBot="1">
      <c r="A8" s="36"/>
      <c r="B8" s="24"/>
      <c r="C8" s="37"/>
      <c r="D8" s="38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44"/>
    </row>
    <row r="9" spans="1:67" ht="6" customHeight="1">
      <c r="A9" s="26"/>
      <c r="B9" s="27"/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246"/>
    </row>
    <row r="10" spans="1:67">
      <c r="A10" s="31"/>
      <c r="B10" s="95"/>
      <c r="C10" s="33"/>
      <c r="D10" s="303" t="s">
        <v>103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51"/>
      <c r="BK10" s="51"/>
      <c r="BL10" s="184"/>
      <c r="BM10" t="s">
        <v>44</v>
      </c>
    </row>
    <row r="11" spans="1:67" ht="6" customHeight="1" thickBot="1">
      <c r="A11" s="36"/>
      <c r="B11" s="24"/>
      <c r="C11" s="37"/>
      <c r="D11" s="38"/>
      <c r="E11" s="2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185"/>
      <c r="BM11" s="137"/>
      <c r="BN11" s="137"/>
    </row>
    <row r="12" spans="1:67" ht="6" customHeight="1">
      <c r="A12" s="26"/>
      <c r="B12" s="27"/>
      <c r="C12" s="28"/>
      <c r="D12" s="29"/>
      <c r="E12" s="4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136"/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206"/>
      <c r="BL12" s="184"/>
    </row>
    <row r="13" spans="1:67" ht="11.25" customHeight="1">
      <c r="A13" s="31"/>
      <c r="B13" s="178">
        <v>102</v>
      </c>
      <c r="C13" s="33"/>
      <c r="D13" s="34"/>
      <c r="E13" s="306" t="s">
        <v>206</v>
      </c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T13" s="34"/>
      <c r="AU13" s="51" t="s">
        <v>39</v>
      </c>
      <c r="AV13" s="51"/>
      <c r="AW13" s="51"/>
      <c r="AX13" s="51"/>
      <c r="AY13" s="51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122"/>
      <c r="BK13" s="35"/>
      <c r="BL13" s="184"/>
    </row>
    <row r="14" spans="1:67" ht="11.25" customHeight="1">
      <c r="A14" s="31"/>
      <c r="B14" s="78" t="s">
        <v>42</v>
      </c>
      <c r="C14" s="33"/>
      <c r="D14" s="34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T14" s="34"/>
      <c r="BK14" s="35"/>
      <c r="BL14" s="184"/>
    </row>
    <row r="15" spans="1:67" ht="11.25" customHeight="1">
      <c r="A15" s="31"/>
      <c r="B15" s="95"/>
      <c r="C15" s="33"/>
      <c r="D15" s="34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T15" s="34"/>
      <c r="AU15" s="51"/>
      <c r="AV15" s="51"/>
      <c r="AW15" s="51"/>
      <c r="AX15" s="51"/>
      <c r="AY15" s="51"/>
      <c r="AZ15" s="51"/>
      <c r="BA15" s="51"/>
      <c r="BB15" s="51"/>
      <c r="BC15" s="51"/>
      <c r="BG15" s="44"/>
      <c r="BH15" s="45"/>
      <c r="BI15" s="44"/>
      <c r="BJ15" s="45"/>
      <c r="BK15" s="35"/>
      <c r="BL15" s="184"/>
    </row>
    <row r="16" spans="1:67" ht="22.15" customHeight="1">
      <c r="A16" s="31"/>
      <c r="B16" s="95"/>
      <c r="C16" s="33"/>
      <c r="D16" s="34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T16" s="34"/>
      <c r="AU16" s="229" t="s">
        <v>45</v>
      </c>
      <c r="AY16" s="51"/>
      <c r="AZ16" s="46"/>
      <c r="BA16" s="47"/>
      <c r="BB16" s="47"/>
      <c r="BD16" s="47" t="s">
        <v>8</v>
      </c>
      <c r="BE16" s="47"/>
      <c r="BF16" s="47"/>
      <c r="BG16" s="48"/>
      <c r="BH16" s="49"/>
      <c r="BI16" s="48"/>
      <c r="BJ16" s="49"/>
      <c r="BK16" s="35"/>
      <c r="BL16" s="184"/>
    </row>
    <row r="17" spans="1:72" ht="6" customHeight="1" thickBot="1">
      <c r="A17" s="36"/>
      <c r="B17" s="24"/>
      <c r="C17" s="37"/>
      <c r="D17" s="38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8"/>
      <c r="AT17" s="38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07"/>
      <c r="BL17" s="185"/>
      <c r="BM17" s="137"/>
      <c r="BN17" s="137"/>
    </row>
    <row r="18" spans="1:72" ht="10.5" thickBot="1">
      <c r="A18" s="51"/>
      <c r="B18" s="95"/>
      <c r="C18" s="4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BL18" s="248"/>
      <c r="BM18" s="137"/>
      <c r="BN18" s="137"/>
    </row>
    <row r="19" spans="1:72" ht="6" customHeight="1">
      <c r="A19" s="26"/>
      <c r="B19" s="27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AT19" s="29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184"/>
    </row>
    <row r="20" spans="1:72" ht="11.25" customHeight="1">
      <c r="A20" s="31"/>
      <c r="B20" s="178">
        <v>103</v>
      </c>
      <c r="C20" s="33"/>
      <c r="D20" s="34"/>
      <c r="E20" s="305" t="s">
        <v>46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T20" s="34"/>
      <c r="AU20" s="51"/>
      <c r="AV20" s="51"/>
      <c r="AW20" s="51"/>
      <c r="AX20" s="51"/>
      <c r="AY20" s="51"/>
      <c r="BC20" s="52"/>
      <c r="BD20" s="52"/>
      <c r="BE20" s="52"/>
      <c r="BF20" s="51"/>
      <c r="BG20" s="44"/>
      <c r="BH20" s="45"/>
      <c r="BI20" s="44"/>
      <c r="BJ20" s="45"/>
      <c r="BK20" s="51"/>
      <c r="BL20" s="184"/>
    </row>
    <row r="21" spans="1:72" ht="11.25" customHeight="1">
      <c r="A21" s="31"/>
      <c r="C21" s="33"/>
      <c r="D21" s="34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T21" s="34"/>
      <c r="AU21" s="51" t="s">
        <v>12</v>
      </c>
      <c r="AV21" s="51"/>
      <c r="AW21" s="51"/>
      <c r="AX21" s="46" t="s">
        <v>8</v>
      </c>
      <c r="AY21" s="47"/>
      <c r="AZ21" s="47"/>
      <c r="BA21" s="47"/>
      <c r="BB21" s="47"/>
      <c r="BC21" s="53"/>
      <c r="BD21" s="53"/>
      <c r="BE21" s="53"/>
      <c r="BF21" s="46"/>
      <c r="BG21" s="34"/>
      <c r="BH21" s="41"/>
      <c r="BI21" s="34"/>
      <c r="BJ21" s="41"/>
      <c r="BK21" s="189"/>
      <c r="BL21" s="184"/>
    </row>
    <row r="22" spans="1:72" ht="11.25" customHeight="1">
      <c r="A22" s="31"/>
      <c r="B22" s="95"/>
      <c r="C22" s="33"/>
      <c r="D22" s="34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T22" s="34"/>
      <c r="AU22" s="51"/>
      <c r="AV22" s="51"/>
      <c r="AW22" s="51"/>
      <c r="AX22" s="51"/>
      <c r="AY22" s="51"/>
      <c r="BC22" s="51"/>
      <c r="BD22" s="51"/>
      <c r="BE22" s="51"/>
      <c r="BF22" s="51"/>
      <c r="BG22" s="44"/>
      <c r="BH22" s="45"/>
      <c r="BI22" s="44"/>
      <c r="BJ22" s="45"/>
      <c r="BK22" s="189"/>
      <c r="BL22" s="184"/>
    </row>
    <row r="23" spans="1:72" ht="11.25" customHeight="1">
      <c r="A23" s="31"/>
      <c r="B23" s="95"/>
      <c r="C23" s="33"/>
      <c r="D23" s="34"/>
      <c r="E23" t="s">
        <v>47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AT23" s="34"/>
      <c r="AU23" s="51" t="s">
        <v>14</v>
      </c>
      <c r="AV23" s="51"/>
      <c r="AW23" s="51"/>
      <c r="AX23" s="52"/>
      <c r="AY23" s="46" t="s">
        <v>8</v>
      </c>
      <c r="AZ23" s="47"/>
      <c r="BA23" s="47"/>
      <c r="BB23" s="47"/>
      <c r="BC23" s="46"/>
      <c r="BD23" s="54"/>
      <c r="BE23" s="46"/>
      <c r="BF23" s="46"/>
      <c r="BG23" s="48"/>
      <c r="BH23" s="49"/>
      <c r="BI23" s="48"/>
      <c r="BJ23" s="49"/>
      <c r="BK23" s="51"/>
      <c r="BL23" s="184"/>
    </row>
    <row r="24" spans="1:72" ht="11.25" customHeight="1">
      <c r="A24" s="31"/>
      <c r="B24" s="95"/>
      <c r="C24" s="33"/>
      <c r="D24" s="34"/>
      <c r="E24" s="305" t="str">
        <f>VLOOKUP($B$20,Language_Translations,MATCH(Language_Selected,Language_Options,0),FALSE)</f>
        <v>¿Cuál es la fecha de nacimiento de (NOMBRE)?</v>
      </c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T24" s="34"/>
      <c r="AU24" s="51"/>
      <c r="AV24" s="51"/>
      <c r="AW24" s="51"/>
      <c r="AX24" s="51"/>
      <c r="AY24" s="51"/>
      <c r="BC24" s="55"/>
      <c r="BD24" s="56"/>
      <c r="BE24" s="44"/>
      <c r="BF24" s="45"/>
      <c r="BG24" s="57"/>
      <c r="BH24" s="57"/>
      <c r="BI24" s="44"/>
      <c r="BJ24" s="45"/>
      <c r="BK24" s="189"/>
      <c r="BL24" s="184"/>
    </row>
    <row r="25" spans="1:72" ht="11.25" customHeight="1">
      <c r="A25" s="31"/>
      <c r="B25" s="95"/>
      <c r="C25" s="33"/>
      <c r="D25" s="3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T25" s="34"/>
      <c r="AU25" s="51" t="s">
        <v>15</v>
      </c>
      <c r="AV25" s="51"/>
      <c r="AW25" s="51"/>
      <c r="AX25" s="46" t="s">
        <v>8</v>
      </c>
      <c r="AY25" s="46"/>
      <c r="AZ25" s="47"/>
      <c r="BA25" s="47"/>
      <c r="BB25" s="47"/>
      <c r="BC25" s="58"/>
      <c r="BD25" s="59"/>
      <c r="BE25" s="48"/>
      <c r="BF25" s="49"/>
      <c r="BG25" s="50"/>
      <c r="BH25" s="50"/>
      <c r="BI25" s="48"/>
      <c r="BJ25" s="49"/>
      <c r="BK25" s="189"/>
      <c r="BL25" s="184"/>
    </row>
    <row r="26" spans="1:72" ht="6" customHeight="1" thickBot="1">
      <c r="A26" s="36"/>
      <c r="B26" s="24"/>
      <c r="C26" s="37"/>
      <c r="D26" s="3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38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185"/>
      <c r="BM26" s="137"/>
      <c r="BN26" s="137"/>
    </row>
    <row r="27" spans="1:72" ht="6" customHeight="1">
      <c r="A27" s="26"/>
      <c r="B27" s="27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AT27" s="29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184"/>
      <c r="BT27" s="132"/>
    </row>
    <row r="28" spans="1:72" ht="11.25" customHeight="1">
      <c r="A28" s="31"/>
      <c r="B28" s="178">
        <v>104</v>
      </c>
      <c r="C28" s="33"/>
      <c r="D28" s="34"/>
      <c r="E28" s="305" t="s">
        <v>49</v>
      </c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T28" s="34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184"/>
    </row>
    <row r="29" spans="1:72" ht="11.25" customHeight="1">
      <c r="A29" s="31"/>
      <c r="C29" s="33"/>
      <c r="D29" s="34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T29" s="34"/>
      <c r="BK29" s="189"/>
      <c r="BL29" s="184"/>
    </row>
    <row r="30" spans="1:72" ht="11.25" customHeight="1">
      <c r="A30" s="31"/>
      <c r="B30" s="95"/>
      <c r="C30" s="33"/>
      <c r="D30" s="34"/>
      <c r="E30" t="s">
        <v>47</v>
      </c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T30" s="34"/>
      <c r="AU30" s="51"/>
      <c r="BI30" s="44"/>
      <c r="BJ30" s="45"/>
      <c r="BK30" s="189"/>
      <c r="BL30" s="184"/>
    </row>
    <row r="31" spans="1:72" ht="11.25" customHeight="1">
      <c r="A31" s="31"/>
      <c r="B31" s="95"/>
      <c r="C31" s="33"/>
      <c r="D31" s="34"/>
      <c r="E31" s="305" t="str">
        <f>VLOOKUP($B$28,Language_Translations,MATCH(Language_Selected,Language_Options,0),FALSE)</f>
        <v>¿Cuántos años cumplió (NOMBRE) en el último cumpleaños de (NOMBRE)?</v>
      </c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T31" s="34"/>
      <c r="AU31" t="s">
        <v>50</v>
      </c>
      <c r="BD31" s="47"/>
      <c r="BE31" s="47"/>
      <c r="BF31" s="47"/>
      <c r="BG31" s="47"/>
      <c r="BH31" s="47"/>
      <c r="BI31" s="48"/>
      <c r="BJ31" s="49"/>
      <c r="BK31" s="189"/>
      <c r="BL31" s="184"/>
    </row>
    <row r="32" spans="1:72" ht="11.25" customHeight="1">
      <c r="A32" s="31"/>
      <c r="B32" s="95"/>
      <c r="C32" s="33"/>
      <c r="D32" s="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T32" s="34"/>
      <c r="BK32" s="189"/>
      <c r="BL32" s="184"/>
    </row>
    <row r="33" spans="1:66" ht="11.25" customHeight="1">
      <c r="A33" s="31"/>
      <c r="B33" s="95"/>
      <c r="C33" s="33"/>
      <c r="D33" s="34"/>
      <c r="E33" s="301" t="s">
        <v>51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T33" s="34"/>
      <c r="BK33" s="189"/>
      <c r="BL33" s="184"/>
    </row>
    <row r="34" spans="1:66" ht="6" customHeight="1" thickBot="1">
      <c r="A34" s="36"/>
      <c r="B34" s="24"/>
      <c r="C34" s="37"/>
      <c r="D34" s="3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38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185"/>
      <c r="BM34" s="137"/>
      <c r="BN34" s="137"/>
    </row>
    <row r="35" spans="1:66" ht="6" customHeight="1">
      <c r="A35" s="26"/>
      <c r="B35" s="27"/>
      <c r="C35" s="28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AT35" s="30"/>
      <c r="AU35" s="51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60"/>
      <c r="BI35" s="30"/>
      <c r="BJ35" s="30"/>
      <c r="BK35" s="30"/>
      <c r="BL35" s="184"/>
      <c r="BN35" s="143"/>
    </row>
    <row r="36" spans="1:66" ht="11.25" customHeight="1">
      <c r="A36" s="31"/>
      <c r="B36" s="178">
        <v>105</v>
      </c>
      <c r="C36" s="33"/>
      <c r="D36" s="34"/>
      <c r="E36" s="301" t="s">
        <v>52</v>
      </c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174"/>
      <c r="Z36" s="174"/>
      <c r="AA36" s="174"/>
      <c r="AB36" s="249" t="s">
        <v>53</v>
      </c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P36" s="169" t="s">
        <v>54</v>
      </c>
      <c r="AQ36" s="174"/>
      <c r="AT36" s="51"/>
      <c r="AV36" s="51"/>
      <c r="AW36" s="51"/>
      <c r="AX36" s="46"/>
      <c r="AY36" s="47"/>
      <c r="AZ36" s="47"/>
      <c r="BA36" s="46"/>
      <c r="BB36" s="46"/>
      <c r="BC36" s="46"/>
      <c r="BD36" s="46"/>
      <c r="BE36" s="46"/>
      <c r="BF36" s="46"/>
      <c r="BG36" s="46"/>
      <c r="BH36" s="47"/>
      <c r="BI36" s="46"/>
      <c r="BJ36" s="61"/>
      <c r="BK36" s="51"/>
      <c r="BL36" s="184"/>
      <c r="BN36" s="196"/>
    </row>
    <row r="37" spans="1:66" ht="11.25" customHeight="1">
      <c r="A37" s="31"/>
      <c r="B37" s="78"/>
      <c r="C37" s="33"/>
      <c r="D37" s="34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51"/>
      <c r="AN37" s="174"/>
      <c r="AO37" s="174"/>
      <c r="AP37" s="174"/>
      <c r="AQ37" s="174"/>
      <c r="AT37" s="51"/>
      <c r="AU37" s="51"/>
      <c r="AV37" s="51"/>
      <c r="AW37" s="51"/>
      <c r="AX37" s="46"/>
      <c r="AY37" s="47"/>
      <c r="AZ37" s="47"/>
      <c r="BA37" s="46"/>
      <c r="BB37" s="46"/>
      <c r="BC37" s="46"/>
      <c r="BD37" s="46"/>
      <c r="BE37" s="46"/>
      <c r="BF37" s="46"/>
      <c r="BG37" s="46"/>
      <c r="BH37" s="47"/>
      <c r="BI37" s="46"/>
      <c r="BJ37" s="61"/>
      <c r="BK37" s="51"/>
      <c r="BL37" s="184"/>
      <c r="BN37" s="149">
        <v>125</v>
      </c>
    </row>
    <row r="38" spans="1:66" ht="6" customHeight="1">
      <c r="A38" s="31"/>
      <c r="B38" s="95"/>
      <c r="C38" s="33"/>
      <c r="D38" s="34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63"/>
      <c r="BI38" s="51"/>
      <c r="BJ38" s="51"/>
      <c r="BK38" s="51"/>
      <c r="BL38" s="184"/>
      <c r="BN38" s="196"/>
    </row>
    <row r="39" spans="1:66">
      <c r="A39" s="259"/>
      <c r="B39" s="252"/>
      <c r="C39" s="253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6"/>
      <c r="BM39" s="255"/>
      <c r="BN39" s="257"/>
    </row>
    <row r="40" spans="1:66" ht="6" customHeight="1">
      <c r="A40" s="31"/>
      <c r="B40" s="95"/>
      <c r="C40" s="33"/>
      <c r="D40" s="34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AT40" s="34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184"/>
    </row>
    <row r="41" spans="1:66" ht="11.25" customHeight="1">
      <c r="A41" s="31"/>
      <c r="B41" s="178">
        <v>106</v>
      </c>
      <c r="C41" s="33"/>
      <c r="D41" s="34"/>
      <c r="E41" s="300" t="s">
        <v>55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T41" s="34"/>
      <c r="AU41" s="51"/>
      <c r="AV41" s="51"/>
      <c r="AW41" s="51"/>
      <c r="AX41" s="51"/>
      <c r="AY41" s="51"/>
      <c r="BB41" s="44"/>
      <c r="BC41" s="45"/>
      <c r="BD41" s="57"/>
      <c r="BE41" s="65"/>
      <c r="BF41" s="52"/>
      <c r="BG41" s="55"/>
      <c r="BH41" s="66"/>
      <c r="BI41" s="44"/>
      <c r="BJ41" s="45"/>
      <c r="BK41" s="51"/>
      <c r="BL41" s="184"/>
    </row>
    <row r="42" spans="1:66" ht="11.25" customHeight="1">
      <c r="A42" s="31"/>
      <c r="B42" s="78" t="s">
        <v>56</v>
      </c>
      <c r="C42" s="33"/>
      <c r="D42" s="34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T42" s="34"/>
      <c r="AU42" s="51" t="s">
        <v>57</v>
      </c>
      <c r="AV42" s="51"/>
      <c r="AX42" s="46" t="s">
        <v>8</v>
      </c>
      <c r="AY42" s="46"/>
      <c r="AZ42" s="47"/>
      <c r="BA42" s="47"/>
      <c r="BB42" s="48"/>
      <c r="BC42" s="49"/>
      <c r="BD42" s="50"/>
      <c r="BE42" s="67"/>
      <c r="BF42" s="68" t="s">
        <v>48</v>
      </c>
      <c r="BG42" s="58"/>
      <c r="BH42" s="69"/>
      <c r="BI42" s="48"/>
      <c r="BJ42" s="49"/>
      <c r="BK42" s="51"/>
      <c r="BL42" s="184"/>
    </row>
    <row r="43" spans="1:66" ht="6" customHeight="1">
      <c r="A43" s="31"/>
      <c r="B43" s="95"/>
      <c r="C43" s="33"/>
      <c r="D43" s="34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AT43" s="34"/>
      <c r="AU43" s="51"/>
      <c r="AV43" s="51"/>
      <c r="AX43" s="51"/>
      <c r="AY43" s="51"/>
      <c r="AZ43" s="51"/>
      <c r="BA43" s="52"/>
      <c r="BB43" s="51"/>
      <c r="BC43" s="51"/>
      <c r="BD43" s="51"/>
      <c r="BE43" s="70"/>
      <c r="BF43" s="52"/>
      <c r="BG43" s="52"/>
      <c r="BH43" s="71"/>
      <c r="BI43" s="52"/>
      <c r="BJ43" s="70"/>
      <c r="BK43" s="51"/>
      <c r="BL43" s="184"/>
    </row>
    <row r="44" spans="1:66" ht="11.25" customHeight="1">
      <c r="A44" s="31"/>
      <c r="B44" s="95"/>
      <c r="C44" s="33"/>
      <c r="D44" s="34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AT44" s="34"/>
      <c r="AU44" s="51" t="s">
        <v>58</v>
      </c>
      <c r="AV44" s="51"/>
      <c r="AX44" s="51"/>
      <c r="AY44" s="51"/>
      <c r="AZ44" s="51"/>
      <c r="BA44" s="52"/>
      <c r="BB44" s="51"/>
      <c r="BD44" s="46"/>
      <c r="BE44" s="46" t="s">
        <v>8</v>
      </c>
      <c r="BF44" s="47"/>
      <c r="BG44" s="47"/>
      <c r="BH44" s="53"/>
      <c r="BI44" s="52"/>
      <c r="BJ44" s="72" t="s">
        <v>59</v>
      </c>
      <c r="BK44" s="51"/>
      <c r="BL44" s="184"/>
    </row>
    <row r="45" spans="1:66" ht="11.25" customHeight="1">
      <c r="A45" s="31"/>
      <c r="B45" s="95"/>
      <c r="C45" s="33"/>
      <c r="D45" s="34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AT45" s="34"/>
      <c r="AU45" s="51" t="s">
        <v>60</v>
      </c>
      <c r="AV45" s="51"/>
      <c r="AX45" s="51"/>
      <c r="AY45" s="51"/>
      <c r="AZ45" s="51"/>
      <c r="BB45" s="46" t="s">
        <v>8</v>
      </c>
      <c r="BC45" s="47"/>
      <c r="BD45" s="46"/>
      <c r="BE45" s="73"/>
      <c r="BF45" s="47"/>
      <c r="BG45" s="47"/>
      <c r="BH45" s="53"/>
      <c r="BI45" s="52"/>
      <c r="BJ45" s="72" t="s">
        <v>61</v>
      </c>
      <c r="BK45" s="51"/>
      <c r="BL45" s="184"/>
      <c r="BN45">
        <v>108</v>
      </c>
    </row>
    <row r="46" spans="1:66" ht="11.25" customHeight="1">
      <c r="A46" s="31"/>
      <c r="B46" s="95"/>
      <c r="C46" s="33"/>
      <c r="D46" s="34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AT46" s="34"/>
      <c r="AU46" s="51" t="s">
        <v>62</v>
      </c>
      <c r="AV46" s="51"/>
      <c r="AX46" s="51"/>
      <c r="AY46" s="51"/>
      <c r="AZ46" s="46" t="s">
        <v>8</v>
      </c>
      <c r="BA46" s="46"/>
      <c r="BB46" s="46"/>
      <c r="BC46" s="47"/>
      <c r="BD46" s="46"/>
      <c r="BE46" s="53"/>
      <c r="BF46" s="47"/>
      <c r="BG46" s="47"/>
      <c r="BH46" s="46"/>
      <c r="BI46" s="52"/>
      <c r="BJ46" s="72" t="s">
        <v>63</v>
      </c>
      <c r="BK46" s="51"/>
      <c r="BL46" s="184"/>
    </row>
    <row r="47" spans="1:66" ht="6" customHeight="1" thickBot="1">
      <c r="A47" s="36"/>
      <c r="B47" s="24"/>
      <c r="C47" s="37"/>
      <c r="D47" s="38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38"/>
      <c r="AU47" s="23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5"/>
      <c r="BI47" s="74"/>
      <c r="BJ47" s="23"/>
      <c r="BK47" s="23"/>
      <c r="BL47" s="185"/>
      <c r="BM47" s="137"/>
      <c r="BN47" s="137"/>
    </row>
    <row r="48" spans="1:66" ht="6" customHeight="1">
      <c r="A48" s="26"/>
      <c r="B48" s="27"/>
      <c r="C48" s="28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AT48" s="29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60"/>
      <c r="BI48" s="30"/>
      <c r="BJ48" s="30"/>
      <c r="BK48" s="30"/>
      <c r="BL48" s="184"/>
    </row>
    <row r="49" spans="1:66" ht="11.25" customHeight="1">
      <c r="A49" s="31"/>
      <c r="B49" s="178">
        <v>107</v>
      </c>
      <c r="C49" s="33"/>
      <c r="D49" s="34"/>
      <c r="E49" s="300" t="s">
        <v>64</v>
      </c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T49" s="34"/>
      <c r="AU49" s="51" t="s">
        <v>53</v>
      </c>
      <c r="AW49" s="51"/>
      <c r="AX49" s="46" t="s">
        <v>8</v>
      </c>
      <c r="AY49" s="46"/>
      <c r="AZ49" s="46"/>
      <c r="BA49" s="46"/>
      <c r="BB49" s="46"/>
      <c r="BC49" s="46"/>
      <c r="BD49" s="46"/>
      <c r="BE49" s="46"/>
      <c r="BF49" s="46"/>
      <c r="BG49" s="46"/>
      <c r="BH49" s="47"/>
      <c r="BI49" s="142"/>
      <c r="BJ49" s="61" t="s">
        <v>65</v>
      </c>
      <c r="BK49" s="51"/>
      <c r="BL49" s="184"/>
    </row>
    <row r="50" spans="1:66" ht="11.25" customHeight="1">
      <c r="A50" s="31"/>
      <c r="B50" s="78" t="s">
        <v>66</v>
      </c>
      <c r="C50" s="33"/>
      <c r="D50" s="34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T50" s="34"/>
      <c r="AU50" s="51" t="s">
        <v>54</v>
      </c>
      <c r="AW50" s="46" t="s">
        <v>8</v>
      </c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7"/>
      <c r="BI50" s="142"/>
      <c r="BJ50" s="61" t="s">
        <v>67</v>
      </c>
      <c r="BK50" s="51"/>
      <c r="BL50" s="184"/>
    </row>
    <row r="51" spans="1:66" ht="6" customHeight="1" thickBot="1">
      <c r="A51" s="36"/>
      <c r="B51" s="24"/>
      <c r="C51" s="37"/>
      <c r="D51" s="3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38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64"/>
      <c r="BI51" s="23"/>
      <c r="BJ51" s="23"/>
      <c r="BK51" s="23"/>
      <c r="BL51" s="185"/>
      <c r="BM51" s="137"/>
      <c r="BN51" s="137"/>
    </row>
    <row r="52" spans="1:66" ht="6" customHeight="1">
      <c r="A52" s="26"/>
      <c r="B52" s="27"/>
      <c r="C52" s="28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AT52" s="34"/>
      <c r="AU52" s="51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184"/>
    </row>
    <row r="53" spans="1:66" s="76" customFormat="1" ht="11.25" customHeight="1">
      <c r="A53" s="31"/>
      <c r="B53" s="178">
        <v>108</v>
      </c>
      <c r="C53" s="33"/>
      <c r="D53" s="34"/>
      <c r="E53" s="300" t="s">
        <v>68</v>
      </c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T53" s="34"/>
      <c r="AU53" s="51"/>
      <c r="AV53" s="51"/>
      <c r="AW53" s="51"/>
      <c r="AX53" s="51"/>
      <c r="BA53" s="51"/>
      <c r="BB53" s="44"/>
      <c r="BC53" s="45"/>
      <c r="BD53" s="44"/>
      <c r="BE53" s="45"/>
      <c r="BF53" s="57"/>
      <c r="BG53" s="45"/>
      <c r="BH53" s="51"/>
      <c r="BI53" s="44"/>
      <c r="BJ53" s="45"/>
      <c r="BK53" s="51"/>
      <c r="BL53" s="190"/>
    </row>
    <row r="54" spans="1:66" s="76" customFormat="1" ht="11.25" customHeight="1">
      <c r="A54" s="31"/>
      <c r="B54" s="95"/>
      <c r="C54" s="33"/>
      <c r="D54" s="34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T54" s="34"/>
      <c r="AU54" s="51" t="s">
        <v>69</v>
      </c>
      <c r="AV54" s="51"/>
      <c r="AX54" s="46" t="s">
        <v>8</v>
      </c>
      <c r="AY54" s="54"/>
      <c r="AZ54" s="54"/>
      <c r="BA54" s="46"/>
      <c r="BB54" s="48"/>
      <c r="BC54" s="49"/>
      <c r="BD54" s="48"/>
      <c r="BE54" s="49"/>
      <c r="BF54" s="50"/>
      <c r="BG54" s="49"/>
      <c r="BH54" s="77" t="s">
        <v>48</v>
      </c>
      <c r="BI54" s="48"/>
      <c r="BJ54" s="49"/>
      <c r="BK54" s="51"/>
      <c r="BL54" s="190"/>
    </row>
    <row r="55" spans="1:66" s="76" customFormat="1" ht="6" customHeight="1">
      <c r="A55" s="31"/>
      <c r="B55" s="95"/>
      <c r="C55" s="33"/>
      <c r="D55" s="34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AT55" s="34"/>
      <c r="AU55" s="51"/>
      <c r="AV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63"/>
      <c r="BI55" s="51"/>
      <c r="BJ55" s="51"/>
      <c r="BK55" s="51"/>
      <c r="BL55" s="190"/>
    </row>
    <row r="56" spans="1:66" s="76" customFormat="1" ht="11.25" customHeight="1">
      <c r="A56" s="31"/>
      <c r="B56" s="95"/>
      <c r="C56" s="33"/>
      <c r="D56" s="34"/>
      <c r="E56" s="305" t="s">
        <v>104</v>
      </c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T56" s="34"/>
      <c r="AU56" s="51" t="s">
        <v>58</v>
      </c>
      <c r="AV56" s="51"/>
      <c r="AX56" s="51"/>
      <c r="AY56" s="51"/>
      <c r="AZ56" s="51"/>
      <c r="BA56" s="51"/>
      <c r="BB56" s="51"/>
      <c r="BD56" s="46"/>
      <c r="BE56" s="46" t="s">
        <v>8</v>
      </c>
      <c r="BF56" s="54"/>
      <c r="BG56" s="54"/>
      <c r="BH56" s="46"/>
      <c r="BI56" s="51"/>
      <c r="BJ56" s="72" t="s">
        <v>59</v>
      </c>
      <c r="BK56" s="51"/>
      <c r="BL56" s="190"/>
    </row>
    <row r="57" spans="1:66" s="76" customFormat="1" ht="11.25" customHeight="1">
      <c r="A57" s="31"/>
      <c r="B57" s="95"/>
      <c r="C57" s="33"/>
      <c r="D57" s="34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T57" s="34"/>
      <c r="AU57" s="51" t="s">
        <v>60</v>
      </c>
      <c r="AV57" s="51"/>
      <c r="AX57" s="51"/>
      <c r="AY57" s="51"/>
      <c r="AZ57" s="51"/>
      <c r="BB57" s="46" t="s">
        <v>8</v>
      </c>
      <c r="BC57" s="47"/>
      <c r="BD57" s="47"/>
      <c r="BE57" s="47"/>
      <c r="BF57" s="47"/>
      <c r="BG57" s="47"/>
      <c r="BH57"/>
      <c r="BI57" s="51"/>
      <c r="BJ57" s="72" t="s">
        <v>61</v>
      </c>
      <c r="BK57" s="51"/>
      <c r="BL57" s="190"/>
      <c r="BN57" s="76">
        <v>113</v>
      </c>
    </row>
    <row r="58" spans="1:66" s="76" customFormat="1" ht="11.25" customHeight="1">
      <c r="A58" s="31"/>
      <c r="B58" s="95"/>
      <c r="C58" s="33"/>
      <c r="D58" s="34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T58" s="34"/>
      <c r="AU58" s="51" t="s">
        <v>62</v>
      </c>
      <c r="AV58" s="51"/>
      <c r="AX58" s="51"/>
      <c r="AY58" s="51"/>
      <c r="AZ58" s="46" t="s">
        <v>8</v>
      </c>
      <c r="BA58" s="46"/>
      <c r="BB58" s="46"/>
      <c r="BC58" s="46"/>
      <c r="BD58" s="46"/>
      <c r="BE58" s="54"/>
      <c r="BF58" s="54"/>
      <c r="BG58" s="54"/>
      <c r="BH58" s="46"/>
      <c r="BI58" s="51"/>
      <c r="BJ58" s="72" t="s">
        <v>63</v>
      </c>
      <c r="BK58" s="51"/>
      <c r="BL58" s="190"/>
    </row>
    <row r="59" spans="1:66" ht="6" customHeight="1" thickBot="1">
      <c r="A59" s="36"/>
      <c r="B59" s="24"/>
      <c r="C59" s="37"/>
      <c r="D59" s="3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8"/>
      <c r="AT59" s="38"/>
      <c r="AU59" s="23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5"/>
      <c r="BI59" s="74"/>
      <c r="BJ59" s="23"/>
      <c r="BK59" s="23"/>
      <c r="BL59" s="185"/>
      <c r="BM59" s="137"/>
      <c r="BN59" s="137"/>
    </row>
    <row r="60" spans="1:66" ht="6" customHeight="1">
      <c r="A60" s="26"/>
      <c r="B60" s="27"/>
      <c r="C60" s="28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AT60" s="29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60"/>
      <c r="BI60" s="30"/>
      <c r="BJ60" s="30"/>
      <c r="BK60" s="30"/>
      <c r="BL60" s="184"/>
    </row>
    <row r="61" spans="1:66" ht="11.25" customHeight="1">
      <c r="A61" s="31"/>
      <c r="B61" s="178">
        <v>109</v>
      </c>
      <c r="C61" s="33"/>
      <c r="D61" s="34"/>
      <c r="E61" s="300" t="s">
        <v>71</v>
      </c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T61" s="34"/>
      <c r="AU61" s="51" t="s">
        <v>72</v>
      </c>
      <c r="AW61" s="51"/>
      <c r="AX61" s="51"/>
      <c r="AY61" s="51"/>
      <c r="AZ61" s="51"/>
      <c r="BA61" s="51"/>
      <c r="BB61" s="51"/>
      <c r="BC61" s="46" t="s">
        <v>8</v>
      </c>
      <c r="BD61" s="46"/>
      <c r="BE61" s="46"/>
      <c r="BF61" s="46"/>
      <c r="BG61" s="46"/>
      <c r="BH61" s="47"/>
      <c r="BI61" s="142"/>
      <c r="BJ61" s="61" t="s">
        <v>65</v>
      </c>
      <c r="BK61" s="51"/>
      <c r="BL61" s="184"/>
    </row>
    <row r="62" spans="1:66" ht="11.25" customHeight="1">
      <c r="A62" s="31"/>
      <c r="B62" s="95"/>
      <c r="C62" s="33"/>
      <c r="D62" s="34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T62" s="34"/>
      <c r="AU62" s="51" t="s">
        <v>73</v>
      </c>
      <c r="AW62" s="51"/>
      <c r="AX62" s="51"/>
      <c r="AY62" s="51"/>
      <c r="AZ62" s="51"/>
      <c r="BA62" s="51"/>
      <c r="BB62" s="51"/>
      <c r="BC62" s="46" t="s">
        <v>8</v>
      </c>
      <c r="BD62" s="46"/>
      <c r="BE62" s="46"/>
      <c r="BF62" s="46"/>
      <c r="BG62" s="46"/>
      <c r="BH62" s="47"/>
      <c r="BI62" s="142"/>
      <c r="BJ62" s="61" t="s">
        <v>67</v>
      </c>
      <c r="BK62" s="51"/>
      <c r="BL62" s="184"/>
    </row>
    <row r="63" spans="1:66" ht="6" customHeight="1" thickBot="1">
      <c r="A63" s="36"/>
      <c r="B63" s="24"/>
      <c r="C63" s="37"/>
      <c r="D63" s="38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38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64"/>
      <c r="BI63" s="23"/>
      <c r="BJ63" s="23"/>
      <c r="BK63" s="23"/>
      <c r="BL63" s="185"/>
      <c r="BM63" s="137"/>
      <c r="BN63" s="137"/>
    </row>
    <row r="64" spans="1:66" ht="6" customHeight="1">
      <c r="A64" s="26"/>
      <c r="B64" s="27"/>
      <c r="C64" s="28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AT64" s="29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60"/>
      <c r="BI64" s="30"/>
      <c r="BJ64" s="30"/>
      <c r="BK64" s="30"/>
      <c r="BL64" s="184"/>
    </row>
    <row r="65" spans="1:66" ht="11.25" customHeight="1">
      <c r="A65" s="31"/>
      <c r="B65" s="178">
        <v>110</v>
      </c>
      <c r="C65" s="33"/>
      <c r="D65" s="34"/>
      <c r="E65" s="300" t="s">
        <v>74</v>
      </c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T65" s="34"/>
      <c r="AU65" s="51" t="s">
        <v>53</v>
      </c>
      <c r="AV65" s="51"/>
      <c r="AW65" s="51"/>
      <c r="AX65" s="46" t="s">
        <v>8</v>
      </c>
      <c r="AY65" s="47"/>
      <c r="AZ65" s="46"/>
      <c r="BA65" s="46"/>
      <c r="BB65" s="46"/>
      <c r="BC65" s="46"/>
      <c r="BD65" s="46"/>
      <c r="BE65" s="46"/>
      <c r="BF65" s="46"/>
      <c r="BG65" s="46"/>
      <c r="BH65" s="47"/>
      <c r="BI65" s="142"/>
      <c r="BJ65" s="61" t="s">
        <v>65</v>
      </c>
      <c r="BK65" s="51"/>
      <c r="BL65" s="184"/>
      <c r="BN65" s="76">
        <v>112</v>
      </c>
    </row>
    <row r="66" spans="1:66" ht="11.25" customHeight="1">
      <c r="A66" s="31"/>
      <c r="B66" s="95"/>
      <c r="C66" s="33"/>
      <c r="D66" s="34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T66" s="34"/>
      <c r="AU66" s="51" t="s">
        <v>54</v>
      </c>
      <c r="AV66" s="51"/>
      <c r="AW66" s="51"/>
      <c r="AX66" s="46" t="s">
        <v>8</v>
      </c>
      <c r="AY66" s="47"/>
      <c r="AZ66" s="46"/>
      <c r="BA66" s="46"/>
      <c r="BB66" s="46"/>
      <c r="BC66" s="46"/>
      <c r="BD66" s="46"/>
      <c r="BE66" s="46"/>
      <c r="BF66" s="46"/>
      <c r="BG66" s="46"/>
      <c r="BH66" s="47"/>
      <c r="BI66" s="142"/>
      <c r="BJ66" s="61" t="s">
        <v>67</v>
      </c>
      <c r="BK66" s="51"/>
      <c r="BL66" s="184"/>
    </row>
    <row r="67" spans="1:66" ht="6" customHeight="1" thickBot="1">
      <c r="A67" s="36"/>
      <c r="B67" s="24"/>
      <c r="C67" s="37"/>
      <c r="D67" s="38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38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64"/>
      <c r="BI67" s="23"/>
      <c r="BJ67" s="23"/>
      <c r="BK67" s="23"/>
      <c r="BL67" s="185"/>
      <c r="BM67" s="137"/>
      <c r="BN67" s="137"/>
    </row>
    <row r="68" spans="1:66" ht="6" customHeight="1">
      <c r="A68" s="26"/>
      <c r="B68" s="27"/>
      <c r="C68" s="28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60"/>
      <c r="BI68" s="30"/>
      <c r="BJ68" s="30"/>
      <c r="BK68" s="30"/>
      <c r="BL68" s="184"/>
    </row>
    <row r="69" spans="1:66" ht="11.25" customHeight="1">
      <c r="A69" s="31"/>
      <c r="B69" s="178">
        <v>111</v>
      </c>
      <c r="C69" s="33"/>
      <c r="D69" s="34"/>
      <c r="E69" s="300" t="s">
        <v>75</v>
      </c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51"/>
      <c r="BL69" s="184"/>
    </row>
    <row r="70" spans="1:66" ht="11.25" customHeight="1">
      <c r="A70" s="31"/>
      <c r="B70" s="32"/>
      <c r="C70" s="33"/>
      <c r="D70" s="34"/>
      <c r="E70" s="300" t="s">
        <v>76</v>
      </c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51"/>
      <c r="BL70" s="184"/>
    </row>
    <row r="71" spans="1:66" ht="11.25" customHeight="1">
      <c r="A71" s="31"/>
      <c r="B71" s="32"/>
      <c r="C71" s="33"/>
      <c r="D71" s="34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22"/>
      <c r="AT71" s="50"/>
      <c r="AU71" s="50"/>
      <c r="AV71" s="122"/>
      <c r="AW71" s="50"/>
      <c r="AX71" s="50"/>
      <c r="AY71" s="50"/>
      <c r="AZ71" s="50"/>
      <c r="BA71" s="50"/>
      <c r="BB71" s="50"/>
      <c r="BC71" s="159"/>
      <c r="BD71" s="159"/>
      <c r="BE71" s="159"/>
      <c r="BF71" s="159"/>
      <c r="BG71" s="159"/>
      <c r="BH71" s="160"/>
      <c r="BI71" s="161"/>
      <c r="BJ71" s="162"/>
      <c r="BK71" s="51"/>
      <c r="BL71" s="184"/>
    </row>
    <row r="72" spans="1:66" ht="11.25" customHeight="1">
      <c r="A72" s="31"/>
      <c r="B72" s="32"/>
      <c r="C72" s="33"/>
      <c r="D72" s="34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4"/>
      <c r="AT72" s="57"/>
      <c r="AU72" s="57"/>
      <c r="AV72" s="164"/>
      <c r="AW72" s="57"/>
      <c r="AX72" s="57"/>
      <c r="AY72" s="57"/>
      <c r="AZ72" s="57"/>
      <c r="BA72" s="57"/>
      <c r="BB72" s="57"/>
      <c r="BC72" s="165"/>
      <c r="BD72" s="165"/>
      <c r="BE72" s="165"/>
      <c r="BF72" s="165"/>
      <c r="BG72" s="165"/>
      <c r="BH72" s="166"/>
      <c r="BI72" s="167"/>
      <c r="BJ72" s="168"/>
      <c r="BK72" s="51"/>
      <c r="BL72" s="184"/>
    </row>
    <row r="73" spans="1:66" ht="11.25" customHeight="1">
      <c r="A73" s="31"/>
      <c r="B73" s="32"/>
      <c r="C73" s="33"/>
      <c r="D73" s="34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22"/>
      <c r="AT73" s="50"/>
      <c r="AU73" s="50"/>
      <c r="AV73" s="122"/>
      <c r="AW73" s="50"/>
      <c r="AX73" s="50"/>
      <c r="AY73" s="50"/>
      <c r="AZ73" s="50"/>
      <c r="BA73" s="50"/>
      <c r="BB73" s="50"/>
      <c r="BC73" s="159"/>
      <c r="BD73" s="159"/>
      <c r="BE73" s="159"/>
      <c r="BF73" s="159"/>
      <c r="BG73" s="159"/>
      <c r="BH73" s="160"/>
      <c r="BI73" s="161"/>
      <c r="BJ73" s="162"/>
      <c r="BK73" s="51"/>
      <c r="BL73" s="184"/>
    </row>
    <row r="74" spans="1:66" ht="6" customHeight="1" thickBot="1">
      <c r="A74" s="36"/>
      <c r="B74" s="24"/>
      <c r="C74" s="37"/>
      <c r="D74" s="38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64"/>
      <c r="BI74" s="23"/>
      <c r="BJ74" s="23"/>
      <c r="BK74" s="23"/>
      <c r="BL74" s="185"/>
      <c r="BM74" s="137"/>
      <c r="BN74" s="137"/>
    </row>
    <row r="75" spans="1:66" ht="6" customHeight="1">
      <c r="A75" s="26"/>
      <c r="B75" s="27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AT75" s="29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60"/>
      <c r="BI75" s="30"/>
      <c r="BJ75" s="30"/>
      <c r="BK75" s="30"/>
      <c r="BL75" s="184"/>
    </row>
    <row r="76" spans="1:66" ht="11.25" customHeight="1">
      <c r="A76" s="31"/>
      <c r="B76" s="178">
        <v>112</v>
      </c>
      <c r="C76" s="33"/>
      <c r="D76" s="34"/>
      <c r="E76" s="300" t="s">
        <v>77</v>
      </c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T76" s="34"/>
      <c r="AU76" s="51" t="s">
        <v>53</v>
      </c>
      <c r="AV76" s="51"/>
      <c r="AW76" s="51"/>
      <c r="AX76" s="46" t="s">
        <v>8</v>
      </c>
      <c r="AY76" s="47"/>
      <c r="AZ76" s="46"/>
      <c r="BA76" s="46"/>
      <c r="BB76" s="46"/>
      <c r="BC76" s="46"/>
      <c r="BD76" s="46"/>
      <c r="BE76" s="46"/>
      <c r="BF76" s="46"/>
      <c r="BG76" s="46"/>
      <c r="BH76" s="47"/>
      <c r="BI76" s="142"/>
      <c r="BJ76" s="61" t="s">
        <v>65</v>
      </c>
      <c r="BK76" s="51"/>
      <c r="BL76" s="184"/>
    </row>
    <row r="77" spans="1:66" ht="11.25" customHeight="1">
      <c r="A77" s="31"/>
      <c r="B77" s="78" t="s">
        <v>78</v>
      </c>
      <c r="C77" s="33"/>
      <c r="D77" s="34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T77" s="34"/>
      <c r="AU77" s="51" t="s">
        <v>54</v>
      </c>
      <c r="AV77" s="51"/>
      <c r="AW77" s="51"/>
      <c r="AX77" s="46" t="s">
        <v>8</v>
      </c>
      <c r="AY77" s="47"/>
      <c r="AZ77" s="46"/>
      <c r="BA77" s="46"/>
      <c r="BB77" s="46"/>
      <c r="BC77" s="46"/>
      <c r="BD77" s="46"/>
      <c r="BE77" s="46"/>
      <c r="BF77" s="46"/>
      <c r="BG77" s="46"/>
      <c r="BH77" s="47"/>
      <c r="BI77" s="142"/>
      <c r="BJ77" s="61" t="s">
        <v>67</v>
      </c>
      <c r="BK77" s="51"/>
      <c r="BL77" s="184"/>
    </row>
    <row r="78" spans="1:66" ht="6" customHeight="1" thickBot="1">
      <c r="A78" s="36"/>
      <c r="B78" s="24"/>
      <c r="C78" s="37"/>
      <c r="D78" s="38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38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64"/>
      <c r="BI78" s="23"/>
      <c r="BJ78" s="23"/>
      <c r="BK78" s="23"/>
      <c r="BL78" s="185"/>
      <c r="BM78" s="137"/>
      <c r="BN78" s="137"/>
    </row>
    <row r="79" spans="1:66" s="76" customFormat="1" ht="6" customHeight="1">
      <c r="A79" s="31"/>
      <c r="B79" s="95"/>
      <c r="C79" s="33"/>
      <c r="D79" s="34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139"/>
      <c r="AT79" s="34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63"/>
      <c r="BI79" s="51"/>
      <c r="BJ79" s="51"/>
      <c r="BK79" s="51"/>
      <c r="BL79" s="190"/>
    </row>
    <row r="80" spans="1:66" s="76" customFormat="1" ht="11.25" customHeight="1">
      <c r="A80" s="31"/>
      <c r="B80" s="178">
        <v>113</v>
      </c>
      <c r="C80" s="33"/>
      <c r="D80" s="34"/>
      <c r="E80" s="300" t="s">
        <v>199</v>
      </c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T80" s="34"/>
      <c r="AU80" s="51"/>
      <c r="AV80" s="51"/>
      <c r="AW80" s="51"/>
      <c r="AX80" s="51"/>
      <c r="AY80" s="44"/>
      <c r="AZ80" s="45"/>
      <c r="BA80" s="44"/>
      <c r="BB80" s="45"/>
      <c r="BC80" s="57"/>
      <c r="BD80" s="45"/>
      <c r="BE80" s="57"/>
      <c r="BF80" s="45"/>
      <c r="BG80" s="51"/>
      <c r="BH80" s="63"/>
      <c r="BI80" s="51"/>
      <c r="BJ80" s="51"/>
      <c r="BK80" s="51"/>
      <c r="BL80" s="190"/>
    </row>
    <row r="81" spans="1:66" s="76" customFormat="1" ht="11.25" customHeight="1">
      <c r="A81" s="31"/>
      <c r="B81" s="95"/>
      <c r="C81" s="33"/>
      <c r="D81" s="34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T81" s="34"/>
      <c r="AU81" s="51"/>
      <c r="AV81" s="51"/>
      <c r="AW81" s="51"/>
      <c r="AX81" s="51"/>
      <c r="AY81" s="48"/>
      <c r="AZ81" s="49"/>
      <c r="BA81" s="48"/>
      <c r="BB81" s="49"/>
      <c r="BC81" s="50"/>
      <c r="BD81" s="49"/>
      <c r="BE81" s="50"/>
      <c r="BF81" s="49"/>
      <c r="BG81" s="51"/>
      <c r="BH81" s="63"/>
      <c r="BI81" s="51"/>
      <c r="BJ81" s="51"/>
      <c r="BK81" s="51"/>
      <c r="BL81" s="190"/>
    </row>
    <row r="82" spans="1:66" s="76" customFormat="1" ht="24" customHeight="1">
      <c r="A82" s="31"/>
      <c r="B82" s="95"/>
      <c r="C82" s="33"/>
      <c r="D82" s="34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T82" s="34"/>
      <c r="AU82" s="51"/>
      <c r="AV82" s="313" t="s">
        <v>198</v>
      </c>
      <c r="AW82" s="313"/>
      <c r="AX82" s="313"/>
      <c r="AY82" s="313"/>
      <c r="AZ82" s="313"/>
      <c r="BA82" s="313"/>
      <c r="BB82" s="313"/>
      <c r="BC82" s="313"/>
      <c r="BD82" s="313"/>
      <c r="BE82" s="313"/>
      <c r="BF82" s="313"/>
      <c r="BG82" s="313"/>
      <c r="BH82" s="313"/>
      <c r="BI82" s="313"/>
      <c r="BJ82" s="51"/>
      <c r="BK82" s="51"/>
      <c r="BL82" s="190"/>
    </row>
    <row r="83" spans="1:66" s="76" customFormat="1" ht="6" customHeight="1" thickBot="1">
      <c r="A83" s="36"/>
      <c r="B83" s="24"/>
      <c r="C83" s="37"/>
      <c r="D83" s="38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1"/>
      <c r="AT83" s="38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64"/>
      <c r="BI83" s="23"/>
      <c r="BJ83" s="23"/>
      <c r="BK83" s="23"/>
      <c r="BL83" s="185"/>
      <c r="BM83" s="137"/>
      <c r="BN83" s="137"/>
    </row>
    <row r="84" spans="1:66" s="76" customFormat="1" ht="6" customHeight="1">
      <c r="A84" s="31"/>
      <c r="B84" s="95"/>
      <c r="C84" s="33"/>
      <c r="D84" s="34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139"/>
      <c r="AT84" s="34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63"/>
      <c r="BI84" s="51"/>
      <c r="BJ84" s="51"/>
      <c r="BK84" s="51"/>
      <c r="BL84" s="190"/>
    </row>
    <row r="85" spans="1:66" s="76" customFormat="1" ht="11.25" customHeight="1">
      <c r="A85" s="31"/>
      <c r="B85" s="178">
        <v>114</v>
      </c>
      <c r="C85" s="33"/>
      <c r="D85" s="34"/>
      <c r="E85" s="300" t="s">
        <v>200</v>
      </c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T85" s="34"/>
      <c r="AU85" s="51"/>
      <c r="AV85" s="51"/>
      <c r="AW85" s="51"/>
      <c r="AX85" s="51"/>
      <c r="AY85" s="44"/>
      <c r="AZ85" s="45"/>
      <c r="BA85" s="44"/>
      <c r="BB85" s="45"/>
      <c r="BC85" s="57"/>
      <c r="BD85" s="45"/>
      <c r="BE85" s="57"/>
      <c r="BF85" s="45"/>
      <c r="BG85" s="51"/>
      <c r="BH85" s="63"/>
      <c r="BI85" s="51"/>
      <c r="BJ85" s="51"/>
      <c r="BK85" s="51"/>
      <c r="BL85" s="190"/>
    </row>
    <row r="86" spans="1:66" s="76" customFormat="1" ht="11.25" customHeight="1">
      <c r="A86" s="31"/>
      <c r="B86" s="95"/>
      <c r="C86" s="33"/>
      <c r="D86" s="34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T86" s="34"/>
      <c r="AU86" s="51"/>
      <c r="AV86" s="51"/>
      <c r="AW86" s="51"/>
      <c r="AX86" s="51"/>
      <c r="AY86" s="48"/>
      <c r="AZ86" s="49"/>
      <c r="BA86" s="48"/>
      <c r="BB86" s="49"/>
      <c r="BC86" s="50"/>
      <c r="BD86" s="49"/>
      <c r="BE86" s="50"/>
      <c r="BF86" s="49"/>
      <c r="BG86" s="51"/>
      <c r="BH86" s="63"/>
      <c r="BI86" s="51"/>
      <c r="BJ86" s="51"/>
      <c r="BK86" s="51"/>
      <c r="BL86" s="190"/>
    </row>
    <row r="87" spans="1:66" s="76" customFormat="1" ht="22.5" customHeight="1">
      <c r="A87" s="31"/>
      <c r="B87" s="95"/>
      <c r="C87" s="33"/>
      <c r="D87" s="34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T87" s="34"/>
      <c r="AU87" s="51"/>
      <c r="AV87" s="308" t="s">
        <v>203</v>
      </c>
      <c r="AW87" s="308"/>
      <c r="AX87" s="308"/>
      <c r="AY87" s="308"/>
      <c r="AZ87" s="308"/>
      <c r="BA87" s="308"/>
      <c r="BB87" s="308"/>
      <c r="BC87" s="308"/>
      <c r="BD87" s="308"/>
      <c r="BE87" s="308"/>
      <c r="BF87" s="308"/>
      <c r="BG87" s="308"/>
      <c r="BH87" s="308"/>
      <c r="BI87" s="308"/>
      <c r="BJ87" s="51"/>
      <c r="BK87" s="51"/>
      <c r="BL87" s="190"/>
    </row>
    <row r="88" spans="1:66" s="76" customFormat="1" ht="6" customHeight="1" thickBot="1">
      <c r="A88" s="36"/>
      <c r="B88" s="24"/>
      <c r="C88" s="37"/>
      <c r="D88" s="38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1"/>
      <c r="AT88" s="38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64"/>
      <c r="BI88" s="23"/>
      <c r="BJ88" s="23"/>
      <c r="BK88" s="23"/>
      <c r="BL88" s="185"/>
      <c r="BM88" s="137"/>
      <c r="BN88" s="137"/>
    </row>
    <row r="89" spans="1:66" ht="6" customHeight="1">
      <c r="A89" s="26"/>
      <c r="B89" s="27"/>
      <c r="C89" s="28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AT89" s="29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184"/>
    </row>
    <row r="90" spans="1:66" ht="11.25" customHeight="1">
      <c r="A90" s="31"/>
      <c r="B90" s="178">
        <v>115</v>
      </c>
      <c r="C90" s="33"/>
      <c r="D90" s="34"/>
      <c r="E90" s="300" t="s">
        <v>79</v>
      </c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T90" s="34"/>
      <c r="AU90" s="51"/>
      <c r="AV90" s="51"/>
      <c r="AW90" s="51"/>
      <c r="AX90" s="51"/>
      <c r="AY90" s="51"/>
      <c r="AZ90" s="51"/>
      <c r="BC90" s="52"/>
      <c r="BD90" s="52"/>
      <c r="BE90" s="52"/>
      <c r="BF90" s="51"/>
      <c r="BG90" s="44"/>
      <c r="BH90" s="45"/>
      <c r="BI90" s="44"/>
      <c r="BJ90" s="45"/>
      <c r="BK90" s="189"/>
      <c r="BL90" s="184"/>
    </row>
    <row r="91" spans="1:66" ht="11.25" customHeight="1">
      <c r="A91" s="31"/>
      <c r="B91" s="95"/>
      <c r="C91" s="33"/>
      <c r="D91" s="34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T91" s="34"/>
      <c r="AU91" s="51" t="s">
        <v>12</v>
      </c>
      <c r="AW91" s="51"/>
      <c r="AX91" s="46" t="s">
        <v>8</v>
      </c>
      <c r="AY91" s="46"/>
      <c r="AZ91" s="47"/>
      <c r="BA91" s="47"/>
      <c r="BB91" s="47"/>
      <c r="BC91" s="53"/>
      <c r="BD91" s="53"/>
      <c r="BE91" s="53"/>
      <c r="BF91" s="46"/>
      <c r="BG91" s="34"/>
      <c r="BH91" s="41"/>
      <c r="BI91" s="34"/>
      <c r="BJ91" s="41"/>
      <c r="BK91" s="189"/>
      <c r="BL91" s="184"/>
    </row>
    <row r="92" spans="1:66" ht="11.25" customHeight="1">
      <c r="A92" s="31"/>
      <c r="B92" s="95"/>
      <c r="C92" s="33"/>
      <c r="D92" s="34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T92" s="34"/>
      <c r="AU92" s="51"/>
      <c r="AW92" s="51"/>
      <c r="AX92" s="51"/>
      <c r="AY92" s="51"/>
      <c r="AZ92" s="51"/>
      <c r="BC92" s="51"/>
      <c r="BD92" s="51"/>
      <c r="BE92" s="51"/>
      <c r="BF92" s="51"/>
      <c r="BG92" s="44"/>
      <c r="BH92" s="45"/>
      <c r="BI92" s="44"/>
      <c r="BJ92" s="45"/>
      <c r="BK92" s="51"/>
      <c r="BL92" s="184"/>
    </row>
    <row r="93" spans="1:66" ht="11.25" customHeight="1">
      <c r="A93" s="31"/>
      <c r="B93" s="95"/>
      <c r="C93" s="33"/>
      <c r="D93" s="34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T93" s="34"/>
      <c r="AU93" s="51" t="s">
        <v>14</v>
      </c>
      <c r="AW93" s="51"/>
      <c r="AX93" s="51"/>
      <c r="AY93" s="46" t="s">
        <v>8</v>
      </c>
      <c r="AZ93" s="46"/>
      <c r="BA93" s="54"/>
      <c r="BB93" s="54"/>
      <c r="BC93" s="46"/>
      <c r="BD93" s="54"/>
      <c r="BE93" s="46"/>
      <c r="BF93" s="46"/>
      <c r="BG93" s="48"/>
      <c r="BH93" s="49"/>
      <c r="BI93" s="48"/>
      <c r="BJ93" s="49"/>
      <c r="BK93" s="189"/>
      <c r="BL93" s="184"/>
    </row>
    <row r="94" spans="1:66" ht="11.25" customHeight="1">
      <c r="A94" s="31"/>
      <c r="B94" s="95"/>
      <c r="C94" s="33"/>
      <c r="D94" s="3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T94" s="34"/>
      <c r="AU94" s="51"/>
      <c r="AW94" s="51"/>
      <c r="AX94" s="51"/>
      <c r="AY94" s="51"/>
      <c r="AZ94" s="51"/>
      <c r="BC94" s="55"/>
      <c r="BD94" s="56"/>
      <c r="BE94" s="44"/>
      <c r="BF94" s="45"/>
      <c r="BG94" s="57"/>
      <c r="BH94" s="57"/>
      <c r="BI94" s="44"/>
      <c r="BJ94" s="45"/>
      <c r="BK94" s="189"/>
      <c r="BL94" s="184"/>
    </row>
    <row r="95" spans="1:66" ht="11.25" customHeight="1">
      <c r="A95" s="31"/>
      <c r="B95" s="95"/>
      <c r="C95" s="33"/>
      <c r="D95" s="3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T95" s="34"/>
      <c r="AU95" s="51" t="s">
        <v>15</v>
      </c>
      <c r="AW95" s="51"/>
      <c r="AX95" s="46" t="s">
        <v>8</v>
      </c>
      <c r="AY95" s="46"/>
      <c r="AZ95" s="46"/>
      <c r="BA95" s="47"/>
      <c r="BB95" s="47"/>
      <c r="BC95" s="58"/>
      <c r="BD95" s="59"/>
      <c r="BE95" s="48"/>
      <c r="BF95" s="49"/>
      <c r="BG95" s="50"/>
      <c r="BH95" s="50"/>
      <c r="BI95" s="48"/>
      <c r="BJ95" s="49"/>
      <c r="BK95" s="189"/>
      <c r="BL95" s="184"/>
    </row>
    <row r="96" spans="1:66" ht="6" customHeight="1" thickBot="1">
      <c r="A96" s="36"/>
      <c r="B96" s="24"/>
      <c r="C96" s="37"/>
      <c r="D96" s="38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38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185"/>
      <c r="BM96" s="137"/>
      <c r="BN96" s="137"/>
    </row>
    <row r="97" spans="1:66" ht="6" customHeight="1">
      <c r="A97" s="30"/>
      <c r="B97" s="27"/>
      <c r="C97" s="43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30"/>
    </row>
    <row r="98" spans="1:66" ht="6" customHeight="1" thickBot="1">
      <c r="A98" s="51"/>
      <c r="B98" s="95"/>
      <c r="C98" s="25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</row>
    <row r="99" spans="1:66" ht="6" customHeight="1">
      <c r="A99" s="26"/>
      <c r="B99" s="27"/>
      <c r="C99" s="28"/>
      <c r="D99" s="2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184"/>
    </row>
    <row r="100" spans="1:66">
      <c r="A100" s="31"/>
      <c r="B100" s="95"/>
      <c r="C100" s="33"/>
      <c r="D100" s="303" t="s">
        <v>103</v>
      </c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4"/>
      <c r="BF100" s="304"/>
      <c r="BG100" s="304"/>
      <c r="BH100" s="304"/>
      <c r="BI100" s="304"/>
      <c r="BJ100" s="51"/>
      <c r="BK100" s="51"/>
      <c r="BL100" s="184"/>
      <c r="BM100" t="s">
        <v>44</v>
      </c>
    </row>
    <row r="101" spans="1:66" ht="6" customHeight="1" thickBot="1">
      <c r="A101" s="36"/>
      <c r="B101" s="24"/>
      <c r="C101" s="37"/>
      <c r="D101" s="38"/>
      <c r="E101" s="25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185"/>
      <c r="BM101" s="137"/>
      <c r="BN101" s="137"/>
    </row>
    <row r="102" spans="1:66" ht="6" customHeight="1">
      <c r="A102" s="26"/>
      <c r="B102" s="27"/>
      <c r="C102" s="28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60"/>
      <c r="BI102" s="30"/>
      <c r="BJ102" s="30"/>
      <c r="BK102" s="30"/>
      <c r="BL102" s="184"/>
    </row>
    <row r="103" spans="1:66" ht="11.25" customHeight="1">
      <c r="A103" s="31"/>
      <c r="B103" s="178">
        <v>116</v>
      </c>
      <c r="C103" s="33"/>
      <c r="D103" s="34"/>
      <c r="E103" s="300" t="s">
        <v>80</v>
      </c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  <c r="BA103" s="300"/>
      <c r="BB103" s="300"/>
      <c r="BC103" s="300"/>
      <c r="BD103" s="300"/>
      <c r="BE103" s="300"/>
      <c r="BF103" s="300"/>
      <c r="BG103" s="300"/>
      <c r="BH103" s="300"/>
      <c r="BI103" s="300"/>
      <c r="BJ103" s="300"/>
      <c r="BK103" s="51"/>
      <c r="BL103" s="184"/>
    </row>
    <row r="104" spans="1:66" ht="11.25" customHeight="1">
      <c r="A104" s="31"/>
      <c r="B104" s="95"/>
      <c r="C104" s="33"/>
      <c r="D104" s="34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300"/>
      <c r="BC104" s="300"/>
      <c r="BD104" s="300"/>
      <c r="BE104" s="300"/>
      <c r="BF104" s="300"/>
      <c r="BG104" s="300"/>
      <c r="BH104" s="300"/>
      <c r="BI104" s="300"/>
      <c r="BJ104" s="300"/>
      <c r="BK104" s="51"/>
      <c r="BL104" s="184"/>
    </row>
    <row r="105" spans="1:66" ht="6" customHeight="1" thickBot="1">
      <c r="A105" s="36"/>
      <c r="B105" s="24"/>
      <c r="C105" s="37"/>
      <c r="D105" s="38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64"/>
      <c r="BI105" s="23"/>
      <c r="BJ105" s="23"/>
      <c r="BK105" s="23"/>
      <c r="BL105" s="185"/>
      <c r="BM105" s="137"/>
      <c r="BN105" s="137"/>
    </row>
    <row r="106" spans="1:66" ht="6" customHeight="1">
      <c r="A106" s="26"/>
      <c r="B106" s="27"/>
      <c r="C106" s="28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T106" s="30"/>
      <c r="AU106" s="51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60"/>
      <c r="BI106" s="30"/>
      <c r="BJ106" s="30"/>
      <c r="BK106" s="30"/>
      <c r="BL106" s="184"/>
      <c r="BN106" s="143"/>
    </row>
    <row r="107" spans="1:66" ht="11.25" customHeight="1">
      <c r="A107" s="31"/>
      <c r="B107" s="178">
        <v>117</v>
      </c>
      <c r="C107" s="33"/>
      <c r="D107" s="34"/>
      <c r="E107" s="301" t="s">
        <v>81</v>
      </c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C107" s="174"/>
      <c r="AD107" s="174"/>
      <c r="AE107" s="174"/>
      <c r="AF107" s="169" t="s">
        <v>82</v>
      </c>
      <c r="AG107" s="174"/>
      <c r="AH107" s="174"/>
      <c r="AI107" s="174"/>
      <c r="AJ107" s="174"/>
      <c r="AK107" s="174"/>
      <c r="AL107" s="174"/>
      <c r="AM107" s="174"/>
      <c r="AN107" s="174"/>
      <c r="AP107" s="230" t="s">
        <v>83</v>
      </c>
      <c r="AQ107" s="174"/>
      <c r="AT107" s="51"/>
      <c r="AV107" s="51"/>
      <c r="AW107" s="51"/>
      <c r="AX107" s="46"/>
      <c r="AY107" s="47"/>
      <c r="AZ107" s="47"/>
      <c r="BA107" s="46"/>
      <c r="BB107" s="46"/>
      <c r="BC107" s="46"/>
      <c r="BD107" s="46"/>
      <c r="BE107" s="46"/>
      <c r="BF107" s="46"/>
      <c r="BG107" s="46"/>
      <c r="BH107" s="47"/>
      <c r="BI107" s="46"/>
      <c r="BJ107" s="61"/>
      <c r="BK107" s="51"/>
      <c r="BL107" s="184"/>
      <c r="BN107" s="196"/>
    </row>
    <row r="108" spans="1:66" ht="11.25" customHeight="1">
      <c r="A108" s="31"/>
      <c r="B108" s="78"/>
      <c r="C108" s="33"/>
      <c r="D108" s="34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51"/>
      <c r="AN108" s="174"/>
      <c r="AO108" s="171"/>
      <c r="AP108" s="169" t="s">
        <v>84</v>
      </c>
      <c r="AQ108" s="174"/>
      <c r="AT108" s="51"/>
      <c r="AU108" s="51"/>
      <c r="AV108" s="51"/>
      <c r="AW108" s="51"/>
      <c r="AX108" s="46"/>
      <c r="AY108" s="47"/>
      <c r="AZ108" s="47"/>
      <c r="BA108" s="46"/>
      <c r="BB108" s="46"/>
      <c r="BC108" s="46"/>
      <c r="BD108" s="46"/>
      <c r="BE108" s="46"/>
      <c r="BF108" s="46"/>
      <c r="BG108" s="46"/>
      <c r="BH108" s="47"/>
      <c r="BI108" s="46"/>
      <c r="BJ108" s="61"/>
      <c r="BK108" s="51"/>
      <c r="BL108" s="184"/>
      <c r="BN108" s="149">
        <v>125</v>
      </c>
    </row>
    <row r="109" spans="1:66" ht="6" customHeight="1" thickBot="1">
      <c r="A109" s="36"/>
      <c r="B109" s="24"/>
      <c r="C109" s="37"/>
      <c r="D109" s="38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64"/>
      <c r="BI109" s="23"/>
      <c r="BJ109" s="23"/>
      <c r="BK109" s="23"/>
      <c r="BL109" s="185"/>
      <c r="BM109" s="137"/>
      <c r="BN109" s="144"/>
    </row>
    <row r="110" spans="1:66" ht="6" customHeight="1">
      <c r="A110" s="26"/>
      <c r="B110" s="27"/>
      <c r="C110" s="28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AT110" s="29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206"/>
      <c r="BL110" s="184"/>
    </row>
    <row r="111" spans="1:66" ht="11.25" customHeight="1">
      <c r="A111" s="31"/>
      <c r="B111" s="178">
        <v>118</v>
      </c>
      <c r="C111" s="33"/>
      <c r="D111" s="34"/>
      <c r="E111" s="310" t="s">
        <v>85</v>
      </c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T111" s="34"/>
      <c r="AU111" s="51" t="s">
        <v>39</v>
      </c>
      <c r="AV111" s="51"/>
      <c r="AW111" s="51"/>
      <c r="AX111" s="51"/>
      <c r="AY111" s="51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122"/>
      <c r="BK111" s="35"/>
      <c r="BL111" s="184"/>
    </row>
    <row r="112" spans="1:66" ht="11.25" customHeight="1">
      <c r="A112" s="31"/>
      <c r="B112" s="95"/>
      <c r="C112" s="33"/>
      <c r="D112" s="34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T112" s="34"/>
      <c r="BK112" s="35"/>
      <c r="BL112" s="184"/>
    </row>
    <row r="113" spans="1:66" ht="11.25" customHeight="1">
      <c r="A113" s="31"/>
      <c r="B113" s="95"/>
      <c r="C113" s="33"/>
      <c r="D113" s="34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T113" s="34"/>
      <c r="AU113" s="51"/>
      <c r="AV113" s="51"/>
      <c r="AW113" s="51"/>
      <c r="AX113" s="51"/>
      <c r="AY113" s="51"/>
      <c r="AZ113" s="51"/>
      <c r="BA113" s="51"/>
      <c r="BB113" s="51"/>
      <c r="BC113" s="51"/>
      <c r="BG113" s="208"/>
      <c r="BH113" s="209"/>
      <c r="BI113" s="210"/>
      <c r="BJ113" s="209"/>
      <c r="BK113" s="35"/>
      <c r="BL113" s="184"/>
    </row>
    <row r="114" spans="1:66" ht="11.25" customHeight="1">
      <c r="A114" s="31"/>
      <c r="B114" s="95"/>
      <c r="C114" s="33"/>
      <c r="D114" s="34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T114" s="34"/>
      <c r="AU114" s="51" t="s">
        <v>45</v>
      </c>
      <c r="AY114" s="51"/>
      <c r="AZ114" s="46"/>
      <c r="BA114" s="47"/>
      <c r="BB114" s="47"/>
      <c r="BE114" s="47" t="s">
        <v>8</v>
      </c>
      <c r="BF114" s="47"/>
      <c r="BG114" s="211"/>
      <c r="BH114" s="212"/>
      <c r="BI114" s="213"/>
      <c r="BJ114" s="212"/>
      <c r="BK114" s="35"/>
      <c r="BL114" s="184"/>
    </row>
    <row r="115" spans="1:66" ht="6" customHeight="1" thickBot="1">
      <c r="A115" s="36"/>
      <c r="B115" s="24"/>
      <c r="C115" s="37"/>
      <c r="D115" s="38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38"/>
      <c r="AU115" s="23"/>
      <c r="AV115" s="23"/>
      <c r="AW115" s="23"/>
      <c r="AX115" s="23"/>
      <c r="AY115" s="23"/>
      <c r="AZ115" s="23"/>
      <c r="BA115" s="23"/>
      <c r="BB115" s="23"/>
      <c r="BD115" s="23"/>
      <c r="BE115" s="23"/>
      <c r="BF115" s="23"/>
      <c r="BG115" s="23"/>
      <c r="BH115" s="23"/>
      <c r="BI115" s="23"/>
      <c r="BJ115" s="23"/>
      <c r="BK115" s="207"/>
      <c r="BL115" s="185"/>
      <c r="BM115" s="137"/>
      <c r="BN115" s="137"/>
    </row>
    <row r="116" spans="1:66" ht="6" customHeight="1">
      <c r="A116" s="26"/>
      <c r="B116" s="27"/>
      <c r="C116" s="28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84"/>
    </row>
    <row r="117" spans="1:66" ht="11.25" customHeight="1">
      <c r="A117" s="31"/>
      <c r="B117" s="178">
        <v>119</v>
      </c>
      <c r="C117" s="33"/>
      <c r="D117" s="34"/>
      <c r="E117" s="312" t="str">
        <f ca="1">VLOOKUP(INDIRECT(ADDRESS(ROW(),COLUMN()-3)),Language_Translations,MATCH(Language_Selected,Language_Options,0),FALSE)</f>
        <v>PIDA CONSENTIMIENTO PARA LA PRUEBA DE ANEMIA A UNO DE LOS PADRES/ADULTO RESPONSABLE:
Como parte de esta encuesta, le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Pedimos que todos los niños menores de 5 años se sometan a una prueba de anemia. Para la prueba de anemia se necesitan unas pocas gotas de sangre de un dedo o del talón. El equipo que se usa para extraer la sangre está limpio y es completamente seguro. Nunca se ha usado antes y se desechará después de la prueba.  
Inmediatamente se le hará la prueba de la anemia y se le dirán los resultados en el momento. El resultado se mantendrá estrictamente confidencial y no lo compartiremos con ninguna otra persona, excepto con otros miembros de nuestro equipo de encuestas.  
¿Tiene alguna pregunta? 
Puede decir que sí o que no. Usted es libre de elegir.
¿Permitirá que (NOMBRE DEL NIÑO) participe en la prueba de anemia?</v>
      </c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/>
      <c r="AO117" s="312"/>
      <c r="AP117" s="312"/>
      <c r="AQ117" s="312"/>
      <c r="AR117" s="312"/>
      <c r="AS117" s="312"/>
      <c r="AT117" s="312"/>
      <c r="AU117" s="312"/>
      <c r="AV117" s="312"/>
      <c r="AW117" s="312"/>
      <c r="AX117" s="312"/>
      <c r="AY117" s="312"/>
      <c r="AZ117" s="312"/>
      <c r="BA117" s="312"/>
      <c r="BB117" s="312"/>
      <c r="BC117" s="312"/>
      <c r="BD117" s="312"/>
      <c r="BE117" s="312"/>
      <c r="BF117" s="312"/>
      <c r="BG117" s="312"/>
      <c r="BH117" s="312"/>
      <c r="BI117" s="312"/>
      <c r="BJ117" s="312"/>
      <c r="BK117" s="312"/>
      <c r="BL117" s="186"/>
      <c r="BM117" s="176"/>
      <c r="BN117" s="176"/>
    </row>
    <row r="118" spans="1:66" ht="11.25" customHeight="1">
      <c r="A118" s="31"/>
      <c r="B118" s="78"/>
      <c r="C118" s="33"/>
      <c r="D118" s="34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312"/>
      <c r="AQ118" s="312"/>
      <c r="AR118" s="312"/>
      <c r="AS118" s="312"/>
      <c r="AT118" s="312"/>
      <c r="AU118" s="312"/>
      <c r="AV118" s="312"/>
      <c r="AW118" s="312"/>
      <c r="AX118" s="312"/>
      <c r="AY118" s="312"/>
      <c r="AZ118" s="312"/>
      <c r="BA118" s="312"/>
      <c r="BB118" s="312"/>
      <c r="BC118" s="312"/>
      <c r="BD118" s="312"/>
      <c r="BE118" s="312"/>
      <c r="BF118" s="312"/>
      <c r="BG118" s="312"/>
      <c r="BH118" s="312"/>
      <c r="BI118" s="312"/>
      <c r="BJ118" s="312"/>
      <c r="BK118" s="312"/>
      <c r="BL118" s="186"/>
      <c r="BM118" s="176"/>
      <c r="BN118" s="176"/>
    </row>
    <row r="119" spans="1:66" ht="11.25" customHeight="1">
      <c r="A119" s="31"/>
      <c r="B119" s="95"/>
      <c r="C119" s="33"/>
      <c r="D119" s="34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2"/>
      <c r="AZ119" s="312"/>
      <c r="BA119" s="312"/>
      <c r="BB119" s="312"/>
      <c r="BC119" s="312"/>
      <c r="BD119" s="312"/>
      <c r="BE119" s="312"/>
      <c r="BF119" s="312"/>
      <c r="BG119" s="312"/>
      <c r="BH119" s="312"/>
      <c r="BI119" s="312"/>
      <c r="BJ119" s="312"/>
      <c r="BK119" s="312"/>
      <c r="BL119" s="186"/>
      <c r="BM119" s="176"/>
      <c r="BN119" s="176"/>
    </row>
    <row r="120" spans="1:66" ht="11.25" customHeight="1">
      <c r="A120" s="31"/>
      <c r="B120" s="95"/>
      <c r="C120" s="33"/>
      <c r="D120" s="34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2"/>
      <c r="AZ120" s="312"/>
      <c r="BA120" s="312"/>
      <c r="BB120" s="312"/>
      <c r="BC120" s="312"/>
      <c r="BD120" s="312"/>
      <c r="BE120" s="312"/>
      <c r="BF120" s="312"/>
      <c r="BG120" s="312"/>
      <c r="BH120" s="312"/>
      <c r="BI120" s="312"/>
      <c r="BJ120" s="312"/>
      <c r="BK120" s="312"/>
      <c r="BL120" s="186"/>
      <c r="BM120" s="176"/>
      <c r="BN120" s="176"/>
    </row>
    <row r="121" spans="1:66" ht="11.25" customHeight="1">
      <c r="A121" s="31"/>
      <c r="B121" s="95"/>
      <c r="C121" s="33"/>
      <c r="D121" s="34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312"/>
      <c r="BE121" s="312"/>
      <c r="BF121" s="312"/>
      <c r="BG121" s="312"/>
      <c r="BH121" s="312"/>
      <c r="BI121" s="312"/>
      <c r="BJ121" s="312"/>
      <c r="BK121" s="312"/>
      <c r="BL121" s="186"/>
      <c r="BM121" s="176"/>
      <c r="BN121" s="176"/>
    </row>
    <row r="122" spans="1:66" ht="11.25" customHeight="1">
      <c r="A122" s="31"/>
      <c r="B122" s="95"/>
      <c r="C122" s="33"/>
      <c r="D122" s="34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312"/>
      <c r="AQ122" s="312"/>
      <c r="AR122" s="312"/>
      <c r="AS122" s="312"/>
      <c r="AT122" s="312"/>
      <c r="AU122" s="312"/>
      <c r="AV122" s="312"/>
      <c r="AW122" s="312"/>
      <c r="AX122" s="312"/>
      <c r="AY122" s="312"/>
      <c r="AZ122" s="312"/>
      <c r="BA122" s="312"/>
      <c r="BB122" s="312"/>
      <c r="BC122" s="312"/>
      <c r="BD122" s="312"/>
      <c r="BE122" s="312"/>
      <c r="BF122" s="312"/>
      <c r="BG122" s="312"/>
      <c r="BH122" s="312"/>
      <c r="BI122" s="312"/>
      <c r="BJ122" s="312"/>
      <c r="BK122" s="312"/>
      <c r="BL122" s="186"/>
      <c r="BM122" s="176"/>
      <c r="BN122" s="176"/>
    </row>
    <row r="123" spans="1:66" ht="11.25" customHeight="1">
      <c r="A123" s="31"/>
      <c r="B123" s="95"/>
      <c r="C123" s="33"/>
      <c r="D123" s="34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12"/>
      <c r="AV123" s="312"/>
      <c r="AW123" s="312"/>
      <c r="AX123" s="312"/>
      <c r="AY123" s="312"/>
      <c r="AZ123" s="312"/>
      <c r="BA123" s="312"/>
      <c r="BB123" s="312"/>
      <c r="BC123" s="312"/>
      <c r="BD123" s="312"/>
      <c r="BE123" s="312"/>
      <c r="BF123" s="312"/>
      <c r="BG123" s="312"/>
      <c r="BH123" s="312"/>
      <c r="BI123" s="312"/>
      <c r="BJ123" s="312"/>
      <c r="BK123" s="312"/>
      <c r="BL123" s="186"/>
      <c r="BM123" s="176"/>
      <c r="BN123" s="176"/>
    </row>
    <row r="124" spans="1:66" ht="11.25" customHeight="1">
      <c r="A124" s="31"/>
      <c r="B124" s="95"/>
      <c r="C124" s="33"/>
      <c r="D124" s="34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  <c r="AI124" s="312"/>
      <c r="AJ124" s="312"/>
      <c r="AK124" s="312"/>
      <c r="AL124" s="312"/>
      <c r="AM124" s="312"/>
      <c r="AN124" s="312"/>
      <c r="AO124" s="312"/>
      <c r="AP124" s="312"/>
      <c r="AQ124" s="312"/>
      <c r="AR124" s="312"/>
      <c r="AS124" s="312"/>
      <c r="AT124" s="312"/>
      <c r="AU124" s="312"/>
      <c r="AV124" s="312"/>
      <c r="AW124" s="312"/>
      <c r="AX124" s="312"/>
      <c r="AY124" s="312"/>
      <c r="AZ124" s="312"/>
      <c r="BA124" s="312"/>
      <c r="BB124" s="312"/>
      <c r="BC124" s="312"/>
      <c r="BD124" s="312"/>
      <c r="BE124" s="312"/>
      <c r="BF124" s="312"/>
      <c r="BG124" s="312"/>
      <c r="BH124" s="312"/>
      <c r="BI124" s="312"/>
      <c r="BJ124" s="312"/>
      <c r="BK124" s="312"/>
      <c r="BL124" s="186"/>
      <c r="BM124" s="176"/>
      <c r="BN124" s="176"/>
    </row>
    <row r="125" spans="1:66" ht="11.25" customHeight="1">
      <c r="A125" s="31"/>
      <c r="B125" s="95"/>
      <c r="C125" s="33"/>
      <c r="D125" s="34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/>
      <c r="AO125" s="312"/>
      <c r="AP125" s="312"/>
      <c r="AQ125" s="312"/>
      <c r="AR125" s="312"/>
      <c r="AS125" s="312"/>
      <c r="AT125" s="312"/>
      <c r="AU125" s="312"/>
      <c r="AV125" s="312"/>
      <c r="AW125" s="312"/>
      <c r="AX125" s="312"/>
      <c r="AY125" s="312"/>
      <c r="AZ125" s="312"/>
      <c r="BA125" s="312"/>
      <c r="BB125" s="312"/>
      <c r="BC125" s="312"/>
      <c r="BD125" s="312"/>
      <c r="BE125" s="312"/>
      <c r="BF125" s="312"/>
      <c r="BG125" s="312"/>
      <c r="BH125" s="312"/>
      <c r="BI125" s="312"/>
      <c r="BJ125" s="312"/>
      <c r="BK125" s="312"/>
      <c r="BL125" s="186"/>
      <c r="BM125" s="176"/>
      <c r="BN125" s="176"/>
    </row>
    <row r="126" spans="1:66" ht="11.25" customHeight="1">
      <c r="A126" s="31"/>
      <c r="B126" s="95"/>
      <c r="C126" s="33"/>
      <c r="D126" s="34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312"/>
      <c r="AY126" s="312"/>
      <c r="AZ126" s="312"/>
      <c r="BA126" s="312"/>
      <c r="BB126" s="312"/>
      <c r="BC126" s="312"/>
      <c r="BD126" s="312"/>
      <c r="BE126" s="312"/>
      <c r="BF126" s="312"/>
      <c r="BG126" s="312"/>
      <c r="BH126" s="312"/>
      <c r="BI126" s="312"/>
      <c r="BJ126" s="312"/>
      <c r="BK126" s="312"/>
      <c r="BL126" s="186"/>
      <c r="BM126" s="176"/>
      <c r="BN126" s="176"/>
    </row>
    <row r="127" spans="1:66" ht="11.25" customHeight="1">
      <c r="A127" s="31"/>
      <c r="B127" s="95"/>
      <c r="C127" s="33"/>
      <c r="D127" s="34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/>
      <c r="AF127" s="312"/>
      <c r="AG127" s="312"/>
      <c r="AH127" s="312"/>
      <c r="AI127" s="312"/>
      <c r="AJ127" s="312"/>
      <c r="AK127" s="312"/>
      <c r="AL127" s="312"/>
      <c r="AM127" s="312"/>
      <c r="AN127" s="312"/>
      <c r="AO127" s="312"/>
      <c r="AP127" s="312"/>
      <c r="AQ127" s="312"/>
      <c r="AR127" s="312"/>
      <c r="AS127" s="312"/>
      <c r="AT127" s="312"/>
      <c r="AU127" s="312"/>
      <c r="AV127" s="312"/>
      <c r="AW127" s="312"/>
      <c r="AX127" s="312"/>
      <c r="AY127" s="312"/>
      <c r="AZ127" s="312"/>
      <c r="BA127" s="312"/>
      <c r="BB127" s="312"/>
      <c r="BC127" s="312"/>
      <c r="BD127" s="312"/>
      <c r="BE127" s="312"/>
      <c r="BF127" s="312"/>
      <c r="BG127" s="312"/>
      <c r="BH127" s="312"/>
      <c r="BI127" s="312"/>
      <c r="BJ127" s="312"/>
      <c r="BK127" s="312"/>
      <c r="BL127" s="186"/>
      <c r="BM127" s="176"/>
      <c r="BN127" s="176"/>
    </row>
    <row r="128" spans="1:66" ht="11.25" customHeight="1">
      <c r="A128" s="31"/>
      <c r="B128" s="95"/>
      <c r="C128" s="33"/>
      <c r="D128" s="34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312"/>
      <c r="AH128" s="312"/>
      <c r="AI128" s="312"/>
      <c r="AJ128" s="312"/>
      <c r="AK128" s="312"/>
      <c r="AL128" s="312"/>
      <c r="AM128" s="312"/>
      <c r="AN128" s="312"/>
      <c r="AO128" s="312"/>
      <c r="AP128" s="312"/>
      <c r="AQ128" s="312"/>
      <c r="AR128" s="312"/>
      <c r="AS128" s="312"/>
      <c r="AT128" s="312"/>
      <c r="AU128" s="312"/>
      <c r="AV128" s="312"/>
      <c r="AW128" s="312"/>
      <c r="AX128" s="312"/>
      <c r="AY128" s="312"/>
      <c r="AZ128" s="312"/>
      <c r="BA128" s="312"/>
      <c r="BB128" s="312"/>
      <c r="BC128" s="312"/>
      <c r="BD128" s="312"/>
      <c r="BE128" s="312"/>
      <c r="BF128" s="312"/>
      <c r="BG128" s="312"/>
      <c r="BH128" s="312"/>
      <c r="BI128" s="312"/>
      <c r="BJ128" s="312"/>
      <c r="BK128" s="312"/>
      <c r="BL128" s="186"/>
      <c r="BM128" s="176"/>
      <c r="BN128" s="176"/>
    </row>
    <row r="129" spans="1:69" ht="11.25" customHeight="1">
      <c r="A129" s="31"/>
      <c r="B129" s="95"/>
      <c r="C129" s="33"/>
      <c r="D129" s="34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312"/>
      <c r="AC129" s="312"/>
      <c r="AD129" s="312"/>
      <c r="AE129" s="312"/>
      <c r="AF129" s="312"/>
      <c r="AG129" s="312"/>
      <c r="AH129" s="312"/>
      <c r="AI129" s="312"/>
      <c r="AJ129" s="312"/>
      <c r="AK129" s="312"/>
      <c r="AL129" s="312"/>
      <c r="AM129" s="312"/>
      <c r="AN129" s="312"/>
      <c r="AO129" s="312"/>
      <c r="AP129" s="312"/>
      <c r="AQ129" s="312"/>
      <c r="AR129" s="312"/>
      <c r="AS129" s="312"/>
      <c r="AT129" s="312"/>
      <c r="AU129" s="312"/>
      <c r="AV129" s="312"/>
      <c r="AW129" s="312"/>
      <c r="AX129" s="312"/>
      <c r="AY129" s="312"/>
      <c r="AZ129" s="312"/>
      <c r="BA129" s="312"/>
      <c r="BB129" s="312"/>
      <c r="BC129" s="312"/>
      <c r="BD129" s="312"/>
      <c r="BE129" s="312"/>
      <c r="BF129" s="312"/>
      <c r="BG129" s="312"/>
      <c r="BH129" s="312"/>
      <c r="BI129" s="312"/>
      <c r="BJ129" s="312"/>
      <c r="BK129" s="312"/>
      <c r="BL129" s="186"/>
      <c r="BM129" s="176"/>
      <c r="BN129" s="176"/>
    </row>
    <row r="130" spans="1:69" ht="34.9" customHeight="1">
      <c r="A130" s="31"/>
      <c r="B130" s="95"/>
      <c r="C130" s="33"/>
      <c r="D130" s="34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312"/>
      <c r="AE130" s="312"/>
      <c r="AF130" s="312"/>
      <c r="AG130" s="312"/>
      <c r="AH130" s="312"/>
      <c r="AI130" s="312"/>
      <c r="AJ130" s="312"/>
      <c r="AK130" s="312"/>
      <c r="AL130" s="312"/>
      <c r="AM130" s="312"/>
      <c r="AN130" s="312"/>
      <c r="AO130" s="312"/>
      <c r="AP130" s="312"/>
      <c r="AQ130" s="312"/>
      <c r="AR130" s="312"/>
      <c r="AS130" s="312"/>
      <c r="AT130" s="312"/>
      <c r="AU130" s="312"/>
      <c r="AV130" s="312"/>
      <c r="AW130" s="312"/>
      <c r="AX130" s="312"/>
      <c r="AY130" s="312"/>
      <c r="AZ130" s="312"/>
      <c r="BA130" s="312"/>
      <c r="BB130" s="312"/>
      <c r="BC130" s="312"/>
      <c r="BD130" s="312"/>
      <c r="BE130" s="312"/>
      <c r="BF130" s="312"/>
      <c r="BG130" s="312"/>
      <c r="BH130" s="312"/>
      <c r="BI130" s="312"/>
      <c r="BJ130" s="312"/>
      <c r="BK130" s="312"/>
      <c r="BL130" s="186"/>
      <c r="BM130" s="176"/>
      <c r="BN130" s="176"/>
    </row>
    <row r="131" spans="1:69" ht="6" customHeight="1" thickBot="1">
      <c r="A131" s="36"/>
      <c r="B131" s="24"/>
      <c r="C131" s="37"/>
      <c r="D131" s="38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85"/>
      <c r="BM131" s="137"/>
      <c r="BN131" s="137"/>
    </row>
    <row r="132" spans="1:69" ht="6" customHeight="1">
      <c r="A132" s="26"/>
      <c r="B132" s="27"/>
      <c r="C132" s="28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136"/>
      <c r="AA132" s="136"/>
      <c r="AT132" s="29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184"/>
    </row>
    <row r="133" spans="1:69" ht="11.25" customHeight="1">
      <c r="A133" s="31"/>
      <c r="B133" s="178">
        <v>120</v>
      </c>
      <c r="C133" s="33"/>
      <c r="D133" s="34"/>
      <c r="E133" s="300" t="s">
        <v>86</v>
      </c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T133" s="34"/>
      <c r="AU133" s="51" t="s">
        <v>87</v>
      </c>
      <c r="AW133" s="51"/>
      <c r="AX133" s="51"/>
      <c r="AY133" s="51"/>
      <c r="AZ133" s="51"/>
      <c r="BB133" s="46" t="s">
        <v>8</v>
      </c>
      <c r="BC133" s="47"/>
      <c r="BD133" s="47"/>
      <c r="BE133" s="46"/>
      <c r="BF133" s="46"/>
      <c r="BG133" s="46"/>
      <c r="BH133" s="142"/>
      <c r="BI133" s="46"/>
      <c r="BJ133" s="51">
        <v>1</v>
      </c>
      <c r="BK133" s="51"/>
      <c r="BL133" s="184"/>
    </row>
    <row r="134" spans="1:69" ht="11.25" customHeight="1">
      <c r="A134" s="31"/>
      <c r="B134" s="95"/>
      <c r="C134" s="33"/>
      <c r="D134" s="34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T134" s="34"/>
      <c r="AU134" s="51" t="s">
        <v>60</v>
      </c>
      <c r="BB134" s="47" t="s">
        <v>8</v>
      </c>
      <c r="BC134" s="47"/>
      <c r="BD134" s="47"/>
      <c r="BE134" s="46"/>
      <c r="BF134" s="46"/>
      <c r="BG134" s="46"/>
      <c r="BH134" s="142"/>
      <c r="BI134" s="46"/>
      <c r="BJ134" s="51">
        <v>2</v>
      </c>
      <c r="BK134" s="51"/>
      <c r="BL134" s="184"/>
    </row>
    <row r="135" spans="1:69" ht="11.25" customHeight="1">
      <c r="A135" s="31"/>
      <c r="B135" s="95"/>
      <c r="C135" s="33"/>
      <c r="D135" s="34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T135" s="34"/>
      <c r="AU135" s="229" t="s">
        <v>88</v>
      </c>
      <c r="AW135" s="32"/>
      <c r="AX135" s="32"/>
      <c r="AY135" s="32"/>
      <c r="AZ135" s="32"/>
      <c r="BA135" s="32"/>
      <c r="BB135" s="32"/>
      <c r="BC135" s="32"/>
      <c r="BD135" s="32"/>
      <c r="BE135" s="32"/>
      <c r="BF135" s="51"/>
      <c r="BG135" s="46" t="s">
        <v>8</v>
      </c>
      <c r="BH135" s="46"/>
      <c r="BI135" s="46"/>
      <c r="BJ135" s="51">
        <v>3</v>
      </c>
      <c r="BK135" s="51"/>
      <c r="BL135" s="184"/>
      <c r="BN135" s="76">
        <v>122</v>
      </c>
    </row>
    <row r="136" spans="1:69" ht="6" customHeight="1" thickBot="1">
      <c r="A136" s="36"/>
      <c r="B136" s="24"/>
      <c r="C136" s="37"/>
      <c r="D136" s="38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38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185"/>
      <c r="BM136" s="137"/>
      <c r="BN136" s="137"/>
    </row>
    <row r="137" spans="1:69" ht="6" customHeight="1">
      <c r="A137" s="26"/>
      <c r="B137" s="27"/>
      <c r="C137" s="28"/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136"/>
      <c r="AA137" s="136"/>
      <c r="AT137" s="29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184"/>
    </row>
    <row r="138" spans="1:69" ht="11.25" customHeight="1">
      <c r="A138" s="31"/>
      <c r="B138" s="178">
        <v>121</v>
      </c>
      <c r="C138" s="33"/>
      <c r="D138" s="34"/>
      <c r="E138" s="300" t="s">
        <v>204</v>
      </c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T138" s="34"/>
      <c r="AU138" s="50"/>
      <c r="AV138" s="148"/>
      <c r="AW138" s="50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184"/>
      <c r="BQ138" s="76"/>
    </row>
    <row r="139" spans="1:69" ht="11.25" customHeight="1">
      <c r="A139" s="31"/>
      <c r="B139" s="95"/>
      <c r="C139" s="33"/>
      <c r="D139" s="34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T139" s="34"/>
      <c r="AU139" s="309" t="s">
        <v>89</v>
      </c>
      <c r="AV139" s="309"/>
      <c r="AW139" s="309"/>
      <c r="AX139" s="309"/>
      <c r="AY139" s="309"/>
      <c r="AZ139" s="309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51"/>
      <c r="BL139" s="184"/>
    </row>
    <row r="140" spans="1:69" ht="11.25" customHeight="1">
      <c r="A140" s="31"/>
      <c r="B140" s="95"/>
      <c r="C140" s="33"/>
      <c r="D140" s="34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T140" s="34"/>
      <c r="AU140" s="51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51"/>
      <c r="BK140" s="51"/>
      <c r="BL140" s="184"/>
    </row>
    <row r="141" spans="1:69" ht="11.25" customHeight="1">
      <c r="A141" s="31"/>
      <c r="B141" s="95"/>
      <c r="C141" s="33"/>
      <c r="D141" s="34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T141" s="34"/>
      <c r="AU141" s="51"/>
      <c r="AV141" s="51"/>
      <c r="AW141" s="51"/>
      <c r="AX141" s="51"/>
      <c r="AY141" s="44"/>
      <c r="AZ141" s="45"/>
      <c r="BA141" s="44"/>
      <c r="BB141" s="45"/>
      <c r="BC141" s="57"/>
      <c r="BD141" s="45"/>
      <c r="BE141" s="57"/>
      <c r="BF141" s="45"/>
      <c r="BG141" s="51"/>
      <c r="BH141" s="63"/>
      <c r="BI141" s="51"/>
      <c r="BK141" s="51"/>
      <c r="BL141" s="184"/>
    </row>
    <row r="142" spans="1:69" ht="11.25" customHeight="1">
      <c r="A142" s="31"/>
      <c r="B142" s="95"/>
      <c r="C142" s="33"/>
      <c r="D142" s="34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51"/>
      <c r="AT142" s="34"/>
      <c r="AU142" s="51"/>
      <c r="AV142" s="51"/>
      <c r="AW142" s="51"/>
      <c r="AX142" s="51"/>
      <c r="AY142" s="48"/>
      <c r="AZ142" s="49"/>
      <c r="BA142" s="48"/>
      <c r="BB142" s="49"/>
      <c r="BC142" s="50"/>
      <c r="BD142" s="49"/>
      <c r="BE142" s="50"/>
      <c r="BF142" s="49"/>
      <c r="BG142" s="51"/>
      <c r="BH142" s="63"/>
      <c r="BI142" s="51"/>
      <c r="BK142" s="51"/>
      <c r="BL142" s="184"/>
    </row>
    <row r="143" spans="1:69" ht="23.25" customHeight="1">
      <c r="A143" s="31"/>
      <c r="B143" s="95"/>
      <c r="C143" s="33"/>
      <c r="D143" s="34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51"/>
      <c r="AT143" s="34"/>
      <c r="AU143" s="51"/>
      <c r="AV143" s="308" t="s">
        <v>198</v>
      </c>
      <c r="AW143" s="308"/>
      <c r="AX143" s="308"/>
      <c r="AY143" s="308"/>
      <c r="AZ143" s="308"/>
      <c r="BA143" s="308"/>
      <c r="BB143" s="308"/>
      <c r="BC143" s="308"/>
      <c r="BD143" s="308"/>
      <c r="BE143" s="308"/>
      <c r="BF143" s="308"/>
      <c r="BG143" s="308"/>
      <c r="BH143" s="308"/>
      <c r="BI143" s="308"/>
      <c r="BK143" s="51"/>
      <c r="BL143" s="184"/>
    </row>
    <row r="144" spans="1:69" ht="6" customHeight="1" thickBot="1">
      <c r="A144" s="36"/>
      <c r="B144" s="24"/>
      <c r="C144" s="37"/>
      <c r="D144" s="38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38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185"/>
      <c r="BM144" s="137"/>
      <c r="BN144" s="137"/>
    </row>
    <row r="145" spans="1:67" ht="6" customHeight="1">
      <c r="A145" s="26"/>
      <c r="B145" s="27"/>
      <c r="C145" s="28"/>
      <c r="D145" s="2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T145" s="34"/>
      <c r="AU145" s="51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184"/>
    </row>
    <row r="146" spans="1:67" ht="11.25" customHeight="1">
      <c r="A146" s="31"/>
      <c r="B146" s="178">
        <v>122</v>
      </c>
      <c r="C146" s="33"/>
      <c r="D146" s="34"/>
      <c r="E146" s="300" t="s">
        <v>90</v>
      </c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T146" s="34"/>
      <c r="AU146" s="51"/>
      <c r="AV146" s="51"/>
      <c r="AW146" s="51"/>
      <c r="AX146" s="51"/>
      <c r="AY146" s="51"/>
      <c r="AZ146" s="51"/>
      <c r="BA146" s="51"/>
      <c r="BD146" s="44"/>
      <c r="BE146" s="45"/>
      <c r="BF146" s="57"/>
      <c r="BG146" s="65"/>
      <c r="BH146" s="52"/>
      <c r="BI146" s="55"/>
      <c r="BJ146" s="66"/>
      <c r="BK146" s="51"/>
      <c r="BL146" s="184"/>
    </row>
    <row r="147" spans="1:67" ht="11.25" customHeight="1">
      <c r="A147" s="31"/>
      <c r="B147" s="78"/>
      <c r="C147" s="33"/>
      <c r="D147" s="34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T147" s="34"/>
      <c r="AU147" s="51" t="s">
        <v>91</v>
      </c>
      <c r="AW147" s="51"/>
      <c r="AX147" s="46" t="s">
        <v>8</v>
      </c>
      <c r="AY147" s="46"/>
      <c r="AZ147" s="46"/>
      <c r="BA147" s="47"/>
      <c r="BB147" s="47"/>
      <c r="BC147" s="47"/>
      <c r="BD147" s="48"/>
      <c r="BE147" s="49"/>
      <c r="BF147" s="50"/>
      <c r="BG147" s="69"/>
      <c r="BH147" s="68" t="s">
        <v>48</v>
      </c>
      <c r="BI147" s="58"/>
      <c r="BJ147" s="69"/>
      <c r="BK147" s="51"/>
      <c r="BL147" s="184"/>
    </row>
    <row r="148" spans="1:67" ht="6" customHeight="1">
      <c r="A148" s="31"/>
      <c r="B148" s="95"/>
      <c r="C148" s="33"/>
      <c r="D148" s="34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51"/>
      <c r="AT148" s="34"/>
      <c r="AU148" s="51"/>
      <c r="AW148" s="51"/>
      <c r="AX148" s="51"/>
      <c r="AY148" s="51"/>
      <c r="AZ148" s="51"/>
      <c r="BA148" s="51"/>
      <c r="BB148" s="51"/>
      <c r="BC148" s="51"/>
      <c r="BD148" s="51"/>
      <c r="BE148" s="52"/>
      <c r="BF148" s="52"/>
      <c r="BG148" s="52"/>
      <c r="BH148" s="52"/>
      <c r="BI148" s="52"/>
      <c r="BJ148" s="51"/>
      <c r="BK148" s="51"/>
      <c r="BL148" s="184"/>
    </row>
    <row r="149" spans="1:67" ht="11.25" customHeight="1">
      <c r="A149" s="31"/>
      <c r="B149" s="95"/>
      <c r="C149" s="33"/>
      <c r="D149" s="34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51"/>
      <c r="AT149" s="34"/>
      <c r="AU149" s="51" t="s">
        <v>58</v>
      </c>
      <c r="AW149" s="51"/>
      <c r="AX149" s="51"/>
      <c r="AY149" s="51"/>
      <c r="AZ149" s="51"/>
      <c r="BA149" s="51"/>
      <c r="BB149" s="46"/>
      <c r="BE149" s="46" t="s">
        <v>8</v>
      </c>
      <c r="BF149" s="46"/>
      <c r="BG149" s="47"/>
      <c r="BH149" s="47"/>
      <c r="BI149" s="46"/>
      <c r="BJ149" s="72" t="s">
        <v>92</v>
      </c>
      <c r="BK149" s="51"/>
      <c r="BL149" s="184"/>
    </row>
    <row r="150" spans="1:67" ht="11.25" customHeight="1">
      <c r="A150" s="31"/>
      <c r="B150" s="95"/>
      <c r="C150" s="33"/>
      <c r="D150" s="34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51"/>
      <c r="AT150" s="34"/>
      <c r="AU150" s="51" t="s">
        <v>60</v>
      </c>
      <c r="AW150" s="51"/>
      <c r="AX150" s="51"/>
      <c r="AY150" s="51"/>
      <c r="AZ150" s="51"/>
      <c r="BB150" s="46" t="s">
        <v>8</v>
      </c>
      <c r="BC150" s="46"/>
      <c r="BD150" s="46"/>
      <c r="BE150" s="47"/>
      <c r="BF150" s="46"/>
      <c r="BG150" s="47"/>
      <c r="BH150" s="47"/>
      <c r="BI150" s="46"/>
      <c r="BJ150" s="72" t="s">
        <v>93</v>
      </c>
      <c r="BK150" s="51"/>
      <c r="BL150" s="184"/>
      <c r="BN150" s="76">
        <v>125</v>
      </c>
    </row>
    <row r="151" spans="1:67" ht="11.25" customHeight="1">
      <c r="A151" s="31"/>
      <c r="B151" s="95"/>
      <c r="C151" s="33"/>
      <c r="D151" s="34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51"/>
      <c r="AT151" s="34"/>
      <c r="AU151" s="51" t="s">
        <v>62</v>
      </c>
      <c r="AW151" s="51"/>
      <c r="AX151" s="51"/>
      <c r="AY151" s="51"/>
      <c r="AZ151" s="46" t="s">
        <v>8</v>
      </c>
      <c r="BA151" s="46"/>
      <c r="BB151" s="46"/>
      <c r="BC151" s="46"/>
      <c r="BD151" s="46"/>
      <c r="BE151" s="47"/>
      <c r="BF151" s="46"/>
      <c r="BG151" s="47"/>
      <c r="BH151" s="47"/>
      <c r="BI151" s="46"/>
      <c r="BJ151" s="72" t="s">
        <v>94</v>
      </c>
      <c r="BK151" s="51"/>
      <c r="BL151" s="184"/>
    </row>
    <row r="152" spans="1:67" ht="6" customHeight="1" thickBot="1">
      <c r="A152" s="36"/>
      <c r="B152" s="24"/>
      <c r="C152" s="37"/>
      <c r="D152" s="38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AT152" s="34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185"/>
      <c r="BM152" s="137"/>
      <c r="BN152" s="137"/>
    </row>
    <row r="153" spans="1:67" ht="6" customHeight="1">
      <c r="A153" s="26"/>
      <c r="B153" s="27"/>
      <c r="C153" s="28"/>
      <c r="D153" s="2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29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4"/>
      <c r="BM153" s="51"/>
      <c r="BN153" s="51"/>
      <c r="BO153" s="51"/>
    </row>
    <row r="154" spans="1:67" ht="11.25" customHeight="1">
      <c r="A154" s="31"/>
      <c r="B154" s="178">
        <v>123</v>
      </c>
      <c r="C154" s="33"/>
      <c r="D154" s="34"/>
      <c r="E154" s="300" t="s">
        <v>95</v>
      </c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46"/>
      <c r="AT154" s="146"/>
      <c r="AU154" s="51" t="s">
        <v>96</v>
      </c>
      <c r="AW154" s="51"/>
      <c r="AX154" s="51"/>
      <c r="AY154" s="51"/>
      <c r="AZ154" s="46"/>
      <c r="BA154" s="46"/>
      <c r="BB154" s="46"/>
      <c r="BC154" s="46"/>
      <c r="BD154" s="46"/>
      <c r="BE154" s="46"/>
      <c r="BF154" s="46"/>
      <c r="BG154" s="46"/>
      <c r="BI154" s="46"/>
      <c r="BJ154" s="46"/>
      <c r="BK154" s="46"/>
      <c r="BL154" s="146"/>
      <c r="BM154" s="46"/>
      <c r="BN154" s="46"/>
      <c r="BO154" s="46"/>
    </row>
    <row r="155" spans="1:67" ht="11.25" customHeight="1">
      <c r="A155" s="31"/>
      <c r="B155" s="78" t="s">
        <v>97</v>
      </c>
      <c r="C155" s="33"/>
      <c r="D155" s="34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46"/>
      <c r="AT155" s="147"/>
      <c r="AU155" s="51"/>
      <c r="AW155" s="51" t="s">
        <v>98</v>
      </c>
      <c r="AX155" s="51"/>
      <c r="AY155" s="46"/>
      <c r="AZ155" s="46"/>
      <c r="BA155" s="54"/>
      <c r="BB155" s="51"/>
      <c r="BC155" s="46"/>
      <c r="BD155" s="46"/>
      <c r="BE155" s="46"/>
      <c r="BF155" s="46" t="s">
        <v>8</v>
      </c>
      <c r="BG155" s="46"/>
      <c r="BH155" s="47"/>
      <c r="BI155" s="46"/>
      <c r="BJ155" s="62" t="s">
        <v>65</v>
      </c>
      <c r="BK155" s="51"/>
      <c r="BL155" s="146"/>
      <c r="BM155" s="46"/>
      <c r="BN155" s="46"/>
      <c r="BO155" s="46"/>
    </row>
    <row r="156" spans="1:67" ht="11.25" customHeight="1">
      <c r="A156" s="31"/>
      <c r="B156" s="95"/>
      <c r="C156" s="33"/>
      <c r="D156" s="34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51"/>
      <c r="AT156" s="34"/>
      <c r="AU156" s="51" t="s">
        <v>99</v>
      </c>
      <c r="AW156" s="51"/>
      <c r="AX156" s="51"/>
      <c r="AY156" s="51"/>
      <c r="AZ156" s="51"/>
      <c r="BA156" s="51"/>
      <c r="BB156" s="46"/>
      <c r="BC156" s="46"/>
      <c r="BD156" s="46"/>
      <c r="BE156" s="54"/>
      <c r="BG156" s="46" t="s">
        <v>8</v>
      </c>
      <c r="BH156" s="47"/>
      <c r="BI156" s="46"/>
      <c r="BJ156" s="62" t="s">
        <v>67</v>
      </c>
      <c r="BK156" s="46"/>
      <c r="BL156" s="146"/>
      <c r="BM156" s="46"/>
      <c r="BN156" s="76">
        <v>125</v>
      </c>
      <c r="BO156" s="46"/>
    </row>
    <row r="157" spans="1:67" ht="6" customHeight="1" thickBot="1">
      <c r="A157" s="36"/>
      <c r="B157" s="24"/>
      <c r="C157" s="37"/>
      <c r="D157" s="38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38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185"/>
      <c r="BM157" s="137"/>
      <c r="BN157" s="137"/>
      <c r="BO157" s="51"/>
    </row>
    <row r="158" spans="1:67" ht="6" customHeight="1">
      <c r="A158" s="26"/>
      <c r="B158" s="27"/>
      <c r="C158" s="28"/>
      <c r="D158" s="29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4"/>
      <c r="BM158" s="51"/>
      <c r="BN158" s="51"/>
      <c r="BO158" s="51"/>
    </row>
    <row r="159" spans="1:67" ht="11.25" customHeight="1">
      <c r="A159" s="31"/>
      <c r="B159" s="178">
        <v>124</v>
      </c>
      <c r="C159" s="33"/>
      <c r="D159" s="34"/>
      <c r="E159" s="305" t="str">
        <f ca="1">VLOOKUP(INDIRECT(ADDRESS(ROW(),COLUMN()-3)),Language_Translations,MATCH(Language_Selected,Language_Options,0),FALSE)</f>
        <v>La prueba de anemia de (NOMBRE DEL NIÑO) muestra que tiene anemia grave. Su hijo está muy enfermo y debe llevarlo inmediatamente a un centro de salud.</v>
      </c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7"/>
      <c r="AL159" s="307"/>
      <c r="AM159" s="307"/>
      <c r="AN159" s="307"/>
      <c r="AO159" s="307"/>
      <c r="AP159" s="307"/>
      <c r="AQ159" s="307"/>
      <c r="AR159" s="307"/>
      <c r="AS159" s="307"/>
      <c r="AT159" s="307"/>
      <c r="AU159" s="307"/>
      <c r="AV159" s="307"/>
      <c r="AW159" s="307"/>
      <c r="AX159" s="307"/>
      <c r="AY159" s="307"/>
      <c r="AZ159" s="307"/>
      <c r="BA159" s="307"/>
      <c r="BB159" s="307"/>
      <c r="BC159" s="307"/>
      <c r="BD159" s="307"/>
      <c r="BE159" s="307"/>
      <c r="BF159" s="307"/>
      <c r="BG159" s="307"/>
      <c r="BH159" s="307"/>
      <c r="BI159" s="307"/>
      <c r="BJ159" s="307"/>
      <c r="BK159" s="307"/>
      <c r="BL159" s="187"/>
      <c r="BM159" s="174"/>
      <c r="BN159" s="174"/>
      <c r="BO159" s="174"/>
    </row>
    <row r="160" spans="1:67" ht="11.25" customHeight="1">
      <c r="A160" s="31"/>
      <c r="C160" s="33"/>
      <c r="D160" s="34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07"/>
      <c r="Q160" s="307"/>
      <c r="R160" s="307"/>
      <c r="S160" s="307"/>
      <c r="T160" s="307"/>
      <c r="U160" s="307"/>
      <c r="V160" s="307"/>
      <c r="W160" s="30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  <c r="AJ160" s="307"/>
      <c r="AK160" s="307"/>
      <c r="AL160" s="307"/>
      <c r="AM160" s="307"/>
      <c r="AN160" s="307"/>
      <c r="AO160" s="307"/>
      <c r="AP160" s="307"/>
      <c r="AQ160" s="307"/>
      <c r="AR160" s="307"/>
      <c r="AS160" s="307"/>
      <c r="AT160" s="307"/>
      <c r="AU160" s="307"/>
      <c r="AV160" s="307"/>
      <c r="AW160" s="307"/>
      <c r="AX160" s="307"/>
      <c r="AY160" s="307"/>
      <c r="AZ160" s="307"/>
      <c r="BA160" s="307"/>
      <c r="BB160" s="307"/>
      <c r="BC160" s="307"/>
      <c r="BD160" s="307"/>
      <c r="BE160" s="307"/>
      <c r="BF160" s="307"/>
      <c r="BG160" s="307"/>
      <c r="BH160" s="307"/>
      <c r="BI160" s="307"/>
      <c r="BJ160" s="307"/>
      <c r="BK160" s="307"/>
      <c r="BL160" s="187"/>
      <c r="BM160" s="174"/>
      <c r="BN160" s="174"/>
      <c r="BO160" s="174"/>
    </row>
    <row r="161" spans="1:67" ht="11.25" customHeight="1">
      <c r="A161" s="31"/>
      <c r="B161" s="78"/>
      <c r="C161" s="33"/>
      <c r="D161" s="34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307"/>
      <c r="AK161" s="307"/>
      <c r="AL161" s="307"/>
      <c r="AM161" s="307"/>
      <c r="AN161" s="307"/>
      <c r="AO161" s="307"/>
      <c r="AP161" s="307"/>
      <c r="AQ161" s="307"/>
      <c r="AR161" s="307"/>
      <c r="AS161" s="307"/>
      <c r="AT161" s="307"/>
      <c r="AU161" s="307"/>
      <c r="AV161" s="307"/>
      <c r="AW161" s="307"/>
      <c r="AX161" s="307"/>
      <c r="AY161" s="307"/>
      <c r="AZ161" s="307"/>
      <c r="BA161" s="307"/>
      <c r="BB161" s="307"/>
      <c r="BC161" s="307"/>
      <c r="BD161" s="307"/>
      <c r="BE161" s="307"/>
      <c r="BF161" s="307"/>
      <c r="BG161" s="307"/>
      <c r="BH161" s="307"/>
      <c r="BI161" s="307"/>
      <c r="BJ161" s="307"/>
      <c r="BK161" s="307"/>
      <c r="BL161" s="187"/>
      <c r="BM161" s="174"/>
      <c r="BN161" s="174"/>
      <c r="BO161" s="174"/>
    </row>
    <row r="162" spans="1:67" ht="11.25" customHeight="1">
      <c r="A162" s="31"/>
      <c r="B162" s="95"/>
      <c r="C162" s="33"/>
      <c r="D162" s="34"/>
      <c r="E162" s="305" t="s">
        <v>100</v>
      </c>
      <c r="F162" s="305"/>
      <c r="G162" s="305"/>
      <c r="H162" s="305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187"/>
      <c r="BM162" s="174"/>
      <c r="BN162" s="174"/>
      <c r="BO162" s="174"/>
    </row>
    <row r="163" spans="1:67" ht="6" customHeight="1" thickBot="1">
      <c r="A163" s="36"/>
      <c r="B163" s="24"/>
      <c r="C163" s="37"/>
      <c r="D163" s="38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185"/>
      <c r="BM163" s="137"/>
      <c r="BN163" s="137"/>
      <c r="BO163" s="51"/>
    </row>
    <row r="164" spans="1:67" ht="6" customHeight="1">
      <c r="A164" s="79"/>
      <c r="B164" s="80"/>
      <c r="C164" s="28"/>
      <c r="D164" s="29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84"/>
    </row>
    <row r="165" spans="1:67" ht="11.25" customHeight="1">
      <c r="A165" s="81"/>
      <c r="B165" s="178">
        <v>125</v>
      </c>
      <c r="C165" s="33"/>
      <c r="D165" s="34"/>
      <c r="E165" s="305" t="s">
        <v>105</v>
      </c>
      <c r="F165" s="305"/>
      <c r="G165" s="305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188"/>
      <c r="BM165" s="175"/>
      <c r="BN165" s="175"/>
    </row>
    <row r="166" spans="1:67" ht="6" customHeight="1" thickBot="1">
      <c r="A166" s="83"/>
      <c r="B166" s="84"/>
      <c r="C166" s="37"/>
      <c r="D166" s="38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85"/>
      <c r="AK166" s="23"/>
      <c r="AL166" s="23"/>
      <c r="AM166" s="23"/>
      <c r="AN166" s="23"/>
      <c r="AO166" s="23"/>
      <c r="AP166" s="23"/>
      <c r="AQ166" s="23"/>
      <c r="AR166" s="23"/>
      <c r="AS166" s="23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85"/>
      <c r="BM166" s="137"/>
      <c r="BN166" s="137"/>
    </row>
    <row r="167" spans="1:67" ht="6" customHeight="1">
      <c r="A167" s="30"/>
      <c r="B167" s="27"/>
      <c r="C167" s="43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</row>
    <row r="205" spans="69:69">
      <c r="BQ205" s="76"/>
    </row>
  </sheetData>
  <sheetProtection formatCells="0" formatRows="0" insertRows="0" deleteRows="0"/>
  <mergeCells count="38">
    <mergeCell ref="E162:BK162"/>
    <mergeCell ref="E165:BK165"/>
    <mergeCell ref="E138:AR141"/>
    <mergeCell ref="AU139:BJ139"/>
    <mergeCell ref="AV143:BI143"/>
    <mergeCell ref="E146:AR147"/>
    <mergeCell ref="E154:AR156"/>
    <mergeCell ref="E159:BK161"/>
    <mergeCell ref="E133:AR135"/>
    <mergeCell ref="E76:AR77"/>
    <mergeCell ref="E80:AR82"/>
    <mergeCell ref="AV82:BI82"/>
    <mergeCell ref="E85:AR87"/>
    <mergeCell ref="AV87:BI87"/>
    <mergeCell ref="E90:AR93"/>
    <mergeCell ref="D100:BI100"/>
    <mergeCell ref="E103:BJ104"/>
    <mergeCell ref="E107:AA108"/>
    <mergeCell ref="E111:AR114"/>
    <mergeCell ref="E117:BK130"/>
    <mergeCell ref="E70:BJ70"/>
    <mergeCell ref="E28:AR29"/>
    <mergeCell ref="E31:AR31"/>
    <mergeCell ref="E33:AR33"/>
    <mergeCell ref="E41:AR42"/>
    <mergeCell ref="E49:AR50"/>
    <mergeCell ref="E53:AR54"/>
    <mergeCell ref="E56:AR58"/>
    <mergeCell ref="E61:AR62"/>
    <mergeCell ref="E65:AR66"/>
    <mergeCell ref="E69:BJ69"/>
    <mergeCell ref="E36:X37"/>
    <mergeCell ref="E24:AR24"/>
    <mergeCell ref="A1:BO1"/>
    <mergeCell ref="E4:BN7"/>
    <mergeCell ref="D10:BI10"/>
    <mergeCell ref="E13:AR16"/>
    <mergeCell ref="E20:AR21"/>
  </mergeCells>
  <phoneticPr fontId="18" type="noConversion"/>
  <printOptions horizontalCentered="1"/>
  <pageMargins left="0.25" right="0.25" top="0.25" bottom="0.25" header="0.3" footer="0.3"/>
  <pageSetup paperSize="9" scale="82" orientation="portrait" r:id="rId1"/>
  <headerFooter>
    <oddFooter>&amp;CBIO-&amp;P</oddFooter>
  </headerFooter>
  <rowBreaks count="1" manualBreakCount="1">
    <brk id="9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5"/>
  </sheetPr>
  <dimension ref="A1:DG286"/>
  <sheetViews>
    <sheetView view="pageBreakPreview" zoomScaleNormal="100" zoomScaleSheetLayoutView="100" zoomScalePageLayoutView="130" workbookViewId="0">
      <selection activeCell="C4" sqref="C4"/>
    </sheetView>
  </sheetViews>
  <sheetFormatPr defaultColWidth="1.77734375" defaultRowHeight="10"/>
  <cols>
    <col min="1" max="1" width="2.109375" style="76" customWidth="1"/>
    <col min="2" max="2" width="1" style="76" customWidth="1"/>
    <col min="3" max="3" width="5.109375" style="132" customWidth="1"/>
    <col min="4" max="5" width="1" style="76" customWidth="1"/>
    <col min="6" max="15" width="1.77734375" style="76"/>
    <col min="16" max="17" width="1" style="76" customWidth="1"/>
    <col min="18" max="33" width="1.77734375" style="76"/>
    <col min="34" max="34" width="1" style="76" customWidth="1"/>
    <col min="35" max="62" width="1.77734375" style="76"/>
    <col min="63" max="65" width="1.77734375" style="76" customWidth="1"/>
    <col min="66" max="66" width="4" style="76" customWidth="1"/>
    <col min="67" max="67" width="1" style="76" customWidth="1"/>
    <col min="68" max="69" width="1.77734375" style="76"/>
    <col min="70" max="70" width="1" style="76" customWidth="1"/>
    <col min="71" max="16384" width="1.77734375" style="76"/>
  </cols>
  <sheetData>
    <row r="1" spans="1:111">
      <c r="A1" s="299" t="s">
        <v>106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182"/>
      <c r="BP1" s="182"/>
      <c r="BQ1" s="182"/>
    </row>
    <row r="2" spans="1:111" ht="6" customHeight="1" thickBot="1">
      <c r="A2" s="51"/>
      <c r="B2" s="51"/>
      <c r="C2" s="95"/>
      <c r="D2" s="4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111" ht="6" customHeight="1">
      <c r="A3" s="51"/>
      <c r="B3" s="26"/>
      <c r="C3" s="27"/>
      <c r="D3" s="28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50"/>
    </row>
    <row r="4" spans="1:111" ht="11.25" customHeight="1">
      <c r="A4" s="51"/>
      <c r="B4" s="31"/>
      <c r="C4" s="178">
        <v>201</v>
      </c>
      <c r="D4" s="33"/>
      <c r="E4" s="34"/>
      <c r="F4" s="300" t="s">
        <v>207</v>
      </c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2"/>
      <c r="BO4" s="173"/>
      <c r="BP4" s="173"/>
    </row>
    <row r="5" spans="1:111" ht="11.25" customHeight="1">
      <c r="A5" s="51"/>
      <c r="B5" s="31"/>
      <c r="C5" s="181" t="s">
        <v>42</v>
      </c>
      <c r="D5" s="33"/>
      <c r="E5" s="34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2"/>
      <c r="BO5" s="173"/>
      <c r="BP5" s="173"/>
    </row>
    <row r="6" spans="1:111" ht="11.25" customHeight="1">
      <c r="A6" s="51"/>
      <c r="B6" s="31"/>
      <c r="C6" s="32"/>
      <c r="D6" s="33"/>
      <c r="E6" s="34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2"/>
      <c r="BO6" s="173"/>
      <c r="BP6" s="173"/>
    </row>
    <row r="7" spans="1:111">
      <c r="A7" s="51"/>
      <c r="B7" s="31"/>
      <c r="C7" s="32"/>
      <c r="D7" s="33"/>
      <c r="E7" s="34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2"/>
      <c r="BO7" s="173"/>
      <c r="BP7" s="173"/>
    </row>
    <row r="8" spans="1:111" ht="6" customHeight="1" thickBot="1">
      <c r="A8" s="51"/>
      <c r="B8" s="36"/>
      <c r="C8" s="24"/>
      <c r="D8" s="37"/>
      <c r="E8" s="38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51"/>
    </row>
    <row r="9" spans="1:111" ht="6" customHeight="1" thickBot="1">
      <c r="A9" s="51"/>
      <c r="B9" s="26"/>
      <c r="C9" s="27"/>
      <c r="D9" s="28"/>
      <c r="E9" s="29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BL9" s="197"/>
      <c r="BM9" s="139"/>
    </row>
    <row r="10" spans="1:111">
      <c r="A10" s="51"/>
      <c r="B10" s="31"/>
      <c r="C10" s="95"/>
      <c r="D10" s="33"/>
      <c r="E10" s="34"/>
      <c r="F10" s="304" t="s">
        <v>107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L10" s="197" t="s">
        <v>44</v>
      </c>
      <c r="BN10"/>
    </row>
    <row r="11" spans="1:111" ht="6" customHeight="1" thickBot="1">
      <c r="A11" s="51"/>
      <c r="B11" s="36"/>
      <c r="C11" s="24"/>
      <c r="D11" s="37"/>
      <c r="E11" s="38"/>
      <c r="F11" s="25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98"/>
      <c r="BM11" s="140"/>
      <c r="BN11" s="140"/>
    </row>
    <row r="12" spans="1:111" ht="6" customHeight="1">
      <c r="A12" s="51"/>
      <c r="B12" s="26"/>
      <c r="C12" s="27"/>
      <c r="D12" s="28"/>
      <c r="E12" s="29"/>
      <c r="F12" s="4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206"/>
      <c r="BL12" s="190"/>
    </row>
    <row r="13" spans="1:111" ht="11.25" customHeight="1">
      <c r="A13" s="51"/>
      <c r="B13" s="31"/>
      <c r="C13" s="178">
        <v>202</v>
      </c>
      <c r="D13" s="33"/>
      <c r="E13" s="34"/>
      <c r="F13" s="323" t="s">
        <v>210</v>
      </c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4"/>
      <c r="AT13" s="34"/>
      <c r="AU13" s="51" t="s">
        <v>39</v>
      </c>
      <c r="AV13" s="51"/>
      <c r="AW13" s="51"/>
      <c r="AX13" s="51"/>
      <c r="AY13" s="51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122"/>
      <c r="BK13" s="35"/>
      <c r="BL13" s="190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</row>
    <row r="14" spans="1:111" ht="11.25" customHeight="1">
      <c r="A14" s="51"/>
      <c r="B14" s="31"/>
      <c r="C14" s="181" t="s">
        <v>42</v>
      </c>
      <c r="D14" s="33"/>
      <c r="E14" s="34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4"/>
      <c r="AT14" s="3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 s="35"/>
      <c r="BL14" s="190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</row>
    <row r="15" spans="1:111" ht="11.25" customHeight="1">
      <c r="A15" s="274"/>
      <c r="B15" s="31"/>
      <c r="C15" s="181"/>
      <c r="D15" s="33"/>
      <c r="E15" s="34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4"/>
      <c r="AT15" s="34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 s="35"/>
      <c r="BL15" s="190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</row>
    <row r="16" spans="1:111" ht="11.25" customHeight="1">
      <c r="A16" s="274"/>
      <c r="B16" s="31"/>
      <c r="C16" s="181"/>
      <c r="D16" s="33"/>
      <c r="E16" s="34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4"/>
      <c r="AT16" s="34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 s="35"/>
      <c r="BL16" s="190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</row>
    <row r="17" spans="1:111" ht="11.25" customHeight="1">
      <c r="A17" s="51"/>
      <c r="B17" s="31"/>
      <c r="C17" s="95"/>
      <c r="D17" s="33"/>
      <c r="E17" s="34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4"/>
      <c r="AT17" s="34"/>
      <c r="AU17" s="51"/>
      <c r="AV17" s="51"/>
      <c r="AW17" s="51"/>
      <c r="AX17" s="51"/>
      <c r="AY17" s="51"/>
      <c r="AZ17" s="51"/>
      <c r="BA17" s="51"/>
      <c r="BB17" s="51"/>
      <c r="BC17" s="51"/>
      <c r="BD17"/>
      <c r="BE17"/>
      <c r="BF17"/>
      <c r="BG17" s="44"/>
      <c r="BH17" s="45"/>
      <c r="BI17" s="44"/>
      <c r="BJ17" s="45"/>
      <c r="BK17" s="35"/>
      <c r="BL17" s="190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</row>
    <row r="18" spans="1:111" ht="10.5">
      <c r="A18" s="51"/>
      <c r="B18" s="31"/>
      <c r="C18" s="95"/>
      <c r="D18" s="33"/>
      <c r="E18" s="34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4"/>
      <c r="AT18" s="34"/>
      <c r="AU18" s="229" t="s">
        <v>45</v>
      </c>
      <c r="AV18"/>
      <c r="AW18"/>
      <c r="AX18"/>
      <c r="AY18" s="51"/>
      <c r="AZ18" s="46"/>
      <c r="BA18" s="47"/>
      <c r="BB18" s="47"/>
      <c r="BD18" s="47" t="s">
        <v>8</v>
      </c>
      <c r="BE18" s="47"/>
      <c r="BF18" s="47"/>
      <c r="BG18" s="48"/>
      <c r="BH18" s="49"/>
      <c r="BI18" s="48"/>
      <c r="BJ18" s="49"/>
      <c r="BK18" s="35"/>
      <c r="BL18" s="190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</row>
    <row r="19" spans="1:111" ht="6" customHeight="1" thickBot="1">
      <c r="A19" s="51"/>
      <c r="B19" s="36"/>
      <c r="C19" s="24"/>
      <c r="D19" s="37"/>
      <c r="E19" s="38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40"/>
      <c r="AK19" s="140"/>
      <c r="AL19" s="140"/>
      <c r="AM19" s="140"/>
      <c r="AN19" s="140"/>
      <c r="AO19" s="140"/>
      <c r="AP19" s="140"/>
      <c r="AQ19" s="140"/>
      <c r="AR19" s="140"/>
      <c r="AS19" s="141"/>
      <c r="AT19" s="38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07"/>
      <c r="BL19" s="198"/>
      <c r="BM19" s="140"/>
      <c r="BN19" s="140"/>
    </row>
    <row r="20" spans="1:111" ht="6" customHeight="1">
      <c r="A20" s="51"/>
      <c r="B20" s="26"/>
      <c r="C20" s="27"/>
      <c r="D20" s="28"/>
      <c r="E20" s="29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T20" s="29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190"/>
    </row>
    <row r="21" spans="1:111" ht="11.25" customHeight="1">
      <c r="A21" s="51"/>
      <c r="B21" s="31"/>
      <c r="C21" s="178">
        <v>203</v>
      </c>
      <c r="D21" s="33"/>
      <c r="E21" s="34"/>
      <c r="F21" s="300" t="s">
        <v>208</v>
      </c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17"/>
      <c r="AT21" s="34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190"/>
    </row>
    <row r="22" spans="1:111" ht="11.25" customHeight="1">
      <c r="A22" s="51"/>
      <c r="B22" s="31"/>
      <c r="C22" s="181" t="s">
        <v>42</v>
      </c>
      <c r="D22" s="33"/>
      <c r="E22" s="34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17"/>
      <c r="AT22" s="34"/>
      <c r="AU22" s="51" t="s">
        <v>108</v>
      </c>
      <c r="AV22" s="51"/>
      <c r="AW22" s="51"/>
      <c r="AX22" s="51"/>
      <c r="AY22" s="51"/>
      <c r="AZ22" s="51"/>
      <c r="BB22" s="46" t="s">
        <v>8</v>
      </c>
      <c r="BC22" s="46"/>
      <c r="BD22" s="46"/>
      <c r="BE22" s="46"/>
      <c r="BF22" s="46"/>
      <c r="BG22" s="46"/>
      <c r="BH22" s="46"/>
      <c r="BI22" s="54"/>
      <c r="BJ22" s="62" t="s">
        <v>65</v>
      </c>
      <c r="BK22" s="51"/>
      <c r="BL22" s="190"/>
    </row>
    <row r="23" spans="1:111" ht="11.25" customHeight="1">
      <c r="A23" s="51"/>
      <c r="B23" s="31"/>
      <c r="C23" s="95"/>
      <c r="D23" s="33"/>
      <c r="E23" s="34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17"/>
      <c r="AT23" s="34"/>
      <c r="AU23" s="51" t="s">
        <v>109</v>
      </c>
      <c r="AV23" s="51"/>
      <c r="AW23" s="51"/>
      <c r="AX23" s="51"/>
      <c r="AY23" s="51"/>
      <c r="AZ23" s="51"/>
      <c r="BB23" s="46" t="s">
        <v>8</v>
      </c>
      <c r="BC23" s="46"/>
      <c r="BD23" s="46"/>
      <c r="BE23" s="46"/>
      <c r="BF23" s="46"/>
      <c r="BG23" s="46"/>
      <c r="BH23" s="46"/>
      <c r="BI23" s="54"/>
      <c r="BJ23" s="62" t="s">
        <v>67</v>
      </c>
      <c r="BK23" s="51"/>
      <c r="BL23" s="190"/>
    </row>
    <row r="24" spans="1:111" ht="6" customHeight="1" thickBot="1">
      <c r="A24" s="51"/>
      <c r="B24" s="36"/>
      <c r="C24" s="24"/>
      <c r="D24" s="37"/>
      <c r="E24" s="3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40"/>
      <c r="AK24" s="140"/>
      <c r="AL24" s="140"/>
      <c r="AM24" s="140"/>
      <c r="AN24" s="140"/>
      <c r="AO24" s="140"/>
      <c r="AP24" s="140"/>
      <c r="AQ24" s="140"/>
      <c r="AR24" s="140"/>
      <c r="AS24" s="141"/>
      <c r="AT24" s="38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198"/>
      <c r="BM24" s="140"/>
      <c r="BN24" s="140"/>
    </row>
    <row r="25" spans="1:111" ht="6" customHeight="1">
      <c r="A25" s="51"/>
      <c r="B25" s="26"/>
      <c r="C25" s="27"/>
      <c r="D25" s="28"/>
      <c r="E25" s="29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T25" s="29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190"/>
    </row>
    <row r="26" spans="1:111" ht="11.25" customHeight="1">
      <c r="A26" s="51"/>
      <c r="B26" s="31"/>
      <c r="C26" s="178">
        <v>204</v>
      </c>
      <c r="D26" s="33"/>
      <c r="E26" s="34"/>
      <c r="F26" s="300" t="s">
        <v>209</v>
      </c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17"/>
      <c r="AT26" s="34"/>
      <c r="BK26" s="51"/>
      <c r="BL26" s="190"/>
    </row>
    <row r="27" spans="1:111">
      <c r="A27" s="51"/>
      <c r="B27" s="31"/>
      <c r="C27" s="181" t="s">
        <v>42</v>
      </c>
      <c r="D27" s="33"/>
      <c r="E27" s="34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17"/>
      <c r="AT27" s="34"/>
      <c r="AU27" s="305" t="s">
        <v>110</v>
      </c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K27" s="51"/>
      <c r="BL27" s="190"/>
    </row>
    <row r="28" spans="1:111">
      <c r="A28" s="274"/>
      <c r="B28" s="31"/>
      <c r="C28" s="181"/>
      <c r="D28" s="33"/>
      <c r="E28" s="34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17"/>
      <c r="AT28" s="34"/>
      <c r="AU28" s="269"/>
      <c r="AV28" s="270" t="s">
        <v>216</v>
      </c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46" t="s">
        <v>8</v>
      </c>
      <c r="BI28" s="54"/>
      <c r="BJ28" s="62" t="s">
        <v>65</v>
      </c>
      <c r="BK28" s="274"/>
      <c r="BL28" s="190"/>
    </row>
    <row r="29" spans="1:111" ht="11.25" customHeight="1">
      <c r="A29" s="51"/>
      <c r="B29" s="31"/>
      <c r="D29" s="33"/>
      <c r="E29" s="34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17"/>
      <c r="AT29" s="34"/>
      <c r="AU29" s="51" t="s">
        <v>111</v>
      </c>
      <c r="AV29" s="51"/>
      <c r="AW29" s="51"/>
      <c r="AX29" s="51"/>
      <c r="AY29" s="46" t="s">
        <v>8</v>
      </c>
      <c r="AZ29" s="46"/>
      <c r="BA29" s="46"/>
      <c r="BB29" s="46"/>
      <c r="BC29" s="46"/>
      <c r="BD29" s="46"/>
      <c r="BE29" s="46"/>
      <c r="BF29" s="46"/>
      <c r="BG29" s="46"/>
      <c r="BH29" s="46"/>
      <c r="BI29" s="54"/>
      <c r="BJ29" s="62" t="s">
        <v>67</v>
      </c>
      <c r="BK29" s="51"/>
      <c r="BL29" s="190"/>
    </row>
    <row r="30" spans="1:111" ht="6" customHeight="1" thickBot="1">
      <c r="A30" s="51"/>
      <c r="B30" s="36"/>
      <c r="C30" s="24"/>
      <c r="D30" s="37"/>
      <c r="E30" s="3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38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190"/>
    </row>
    <row r="31" spans="1:111" ht="10.5" thickBot="1">
      <c r="A31" s="35"/>
      <c r="B31" s="260"/>
      <c r="C31" s="261"/>
      <c r="D31" s="262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6"/>
      <c r="BM31" s="265"/>
      <c r="BN31" s="265"/>
    </row>
    <row r="32" spans="1:111" ht="6" customHeight="1">
      <c r="A32" s="51"/>
      <c r="B32" s="31"/>
      <c r="C32" s="95"/>
      <c r="D32" s="33"/>
      <c r="E32" s="34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T32" s="34"/>
      <c r="AU32" s="51"/>
      <c r="AV32" s="51"/>
      <c r="AW32" s="51"/>
      <c r="AX32" s="51"/>
      <c r="AY32"/>
      <c r="AZ32"/>
      <c r="BA32"/>
      <c r="BB32"/>
      <c r="BC32"/>
      <c r="BD32"/>
      <c r="BE32"/>
      <c r="BF32"/>
      <c r="BG32"/>
      <c r="BH32"/>
      <c r="BI32"/>
      <c r="BJ32" s="51"/>
      <c r="BK32" s="51"/>
      <c r="BL32" s="190"/>
    </row>
    <row r="33" spans="1:66" ht="11.25" customHeight="1">
      <c r="A33" s="51"/>
      <c r="B33" s="31"/>
      <c r="C33" s="178">
        <v>205</v>
      </c>
      <c r="D33" s="33"/>
      <c r="E33" s="34"/>
      <c r="F33" s="300" t="s">
        <v>55</v>
      </c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4"/>
      <c r="AU33" s="51"/>
      <c r="AV33" s="51"/>
      <c r="AW33" s="51"/>
      <c r="AX33" s="51"/>
      <c r="AZ33" s="44"/>
      <c r="BA33" s="45"/>
      <c r="BB33" s="44"/>
      <c r="BC33" s="45"/>
      <c r="BD33" s="44"/>
      <c r="BE33" s="45"/>
      <c r="BF33" s="93"/>
      <c r="BG33" s="44"/>
      <c r="BH33" s="57"/>
      <c r="BI33" s="44"/>
      <c r="BJ33" s="45"/>
      <c r="BK33" s="51"/>
      <c r="BL33" s="190"/>
    </row>
    <row r="34" spans="1:66" ht="11.25" customHeight="1">
      <c r="A34" s="51"/>
      <c r="B34" s="31"/>
      <c r="C34" s="78" t="s">
        <v>56</v>
      </c>
      <c r="D34" s="33"/>
      <c r="E34" s="34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4"/>
      <c r="AU34" s="51" t="s">
        <v>57</v>
      </c>
      <c r="AV34" s="51"/>
      <c r="AW34" s="46" t="s">
        <v>8</v>
      </c>
      <c r="AX34" s="46"/>
      <c r="AY34" s="54"/>
      <c r="AZ34" s="48"/>
      <c r="BA34" s="49"/>
      <c r="BB34" s="48"/>
      <c r="BC34" s="49"/>
      <c r="BD34" s="48"/>
      <c r="BE34" s="49"/>
      <c r="BF34" s="68" t="s">
        <v>48</v>
      </c>
      <c r="BG34" s="48"/>
      <c r="BH34" s="50"/>
      <c r="BI34" s="48"/>
      <c r="BJ34" s="49"/>
      <c r="BK34" s="51"/>
      <c r="BL34" s="190"/>
    </row>
    <row r="35" spans="1:66" ht="11.25" customHeight="1">
      <c r="A35" s="51"/>
      <c r="B35" s="31"/>
      <c r="C35" s="95"/>
      <c r="D35" s="33"/>
      <c r="E35" s="34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34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190"/>
    </row>
    <row r="36" spans="1:66" ht="11.25" customHeight="1">
      <c r="A36" s="51"/>
      <c r="B36" s="31"/>
      <c r="C36" s="95"/>
      <c r="D36" s="33"/>
      <c r="E36" s="34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T36" s="34"/>
      <c r="AU36" s="51" t="s">
        <v>58</v>
      </c>
      <c r="AV36" s="51"/>
      <c r="AW36" s="51"/>
      <c r="AX36" s="51"/>
      <c r="AY36" s="51"/>
      <c r="AZ36" s="51"/>
      <c r="BA36" s="51"/>
      <c r="BD36" s="46"/>
      <c r="BE36" s="46" t="s">
        <v>8</v>
      </c>
      <c r="BF36" s="46"/>
      <c r="BG36" s="54"/>
      <c r="BI36" s="51"/>
      <c r="BJ36" s="72" t="s">
        <v>112</v>
      </c>
      <c r="BK36" s="51"/>
      <c r="BL36" s="184"/>
      <c r="BM36"/>
      <c r="BN36"/>
    </row>
    <row r="37" spans="1:66" ht="11.25" customHeight="1">
      <c r="A37" s="51"/>
      <c r="B37" s="31"/>
      <c r="C37" s="95"/>
      <c r="D37" s="33"/>
      <c r="E37" s="34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T37" s="34"/>
      <c r="AU37" s="51" t="s">
        <v>60</v>
      </c>
      <c r="AV37" s="51"/>
      <c r="AW37" s="51"/>
      <c r="AX37" s="51"/>
      <c r="AY37" s="51"/>
      <c r="BA37" s="46"/>
      <c r="BB37" s="46" t="s">
        <v>8</v>
      </c>
      <c r="BC37" s="46"/>
      <c r="BD37" s="46"/>
      <c r="BE37" s="46"/>
      <c r="BF37" s="46"/>
      <c r="BG37" s="54"/>
      <c r="BI37" s="51"/>
      <c r="BJ37" s="72" t="s">
        <v>113</v>
      </c>
      <c r="BK37" s="51"/>
      <c r="BL37" s="184"/>
      <c r="BM37"/>
      <c r="BN37">
        <v>207</v>
      </c>
    </row>
    <row r="38" spans="1:66" ht="11.25" customHeight="1">
      <c r="A38" s="51"/>
      <c r="B38" s="31"/>
      <c r="C38" s="95"/>
      <c r="D38" s="33"/>
      <c r="E38" s="34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T38" s="34"/>
      <c r="AU38" s="51" t="s">
        <v>62</v>
      </c>
      <c r="AV38" s="51"/>
      <c r="AW38" s="51"/>
      <c r="AX38" s="51"/>
      <c r="AY38" s="46" t="s">
        <v>8</v>
      </c>
      <c r="AZ38" s="46"/>
      <c r="BA38" s="46"/>
      <c r="BB38" s="46"/>
      <c r="BC38" s="46"/>
      <c r="BD38" s="46"/>
      <c r="BE38" s="46"/>
      <c r="BF38" s="46"/>
      <c r="BG38" s="54"/>
      <c r="BI38" s="51"/>
      <c r="BJ38" s="72" t="s">
        <v>114</v>
      </c>
      <c r="BK38" s="51"/>
      <c r="BL38" s="184"/>
      <c r="BM38"/>
      <c r="BN38"/>
    </row>
    <row r="39" spans="1:66" ht="6" customHeight="1" thickBot="1">
      <c r="A39" s="51"/>
      <c r="B39" s="36"/>
      <c r="C39" s="24"/>
      <c r="D39" s="25"/>
      <c r="E39" s="38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38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198"/>
      <c r="BM39" s="140"/>
      <c r="BN39" s="140"/>
    </row>
    <row r="40" spans="1:66" customFormat="1" ht="6" customHeight="1">
      <c r="A40" s="51"/>
      <c r="B40" s="31"/>
      <c r="C40" s="178"/>
      <c r="D40" s="3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AT40" s="29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60"/>
      <c r="BI40" s="30"/>
      <c r="BJ40" s="30"/>
      <c r="BK40" s="30"/>
      <c r="BL40" s="184"/>
    </row>
    <row r="41" spans="1:66" customFormat="1" ht="11.25" customHeight="1">
      <c r="A41" s="51"/>
      <c r="B41" s="31"/>
      <c r="C41" s="178">
        <v>206</v>
      </c>
      <c r="D41" s="41"/>
      <c r="E41" s="173"/>
      <c r="F41" s="300" t="s">
        <v>115</v>
      </c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17"/>
      <c r="AT41" s="34"/>
      <c r="AU41" s="51" t="s">
        <v>53</v>
      </c>
      <c r="AV41" s="51"/>
      <c r="AW41" s="51"/>
      <c r="AX41" s="46" t="s">
        <v>8</v>
      </c>
      <c r="AY41" s="47"/>
      <c r="AZ41" s="46"/>
      <c r="BA41" s="46"/>
      <c r="BB41" s="46"/>
      <c r="BC41" s="46"/>
      <c r="BD41" s="46"/>
      <c r="BE41" s="46"/>
      <c r="BF41" s="46"/>
      <c r="BG41" s="46"/>
      <c r="BH41" s="47"/>
      <c r="BI41" s="142"/>
      <c r="BJ41" s="61" t="s">
        <v>65</v>
      </c>
      <c r="BK41" s="51"/>
      <c r="BL41" s="184"/>
    </row>
    <row r="42" spans="1:66" customFormat="1" ht="11.25" customHeight="1">
      <c r="A42" s="51"/>
      <c r="B42" s="31"/>
      <c r="C42" s="95" t="s">
        <v>66</v>
      </c>
      <c r="D42" s="41"/>
      <c r="E42" s="173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17"/>
      <c r="AT42" s="34"/>
      <c r="AU42" s="51" t="s">
        <v>54</v>
      </c>
      <c r="AV42" s="51"/>
      <c r="AW42" s="51"/>
      <c r="AX42" s="46" t="s">
        <v>8</v>
      </c>
      <c r="AY42" s="47"/>
      <c r="AZ42" s="46"/>
      <c r="BA42" s="46"/>
      <c r="BB42" s="46"/>
      <c r="BC42" s="46"/>
      <c r="BD42" s="46"/>
      <c r="BE42" s="46"/>
      <c r="BF42" s="46"/>
      <c r="BG42" s="46"/>
      <c r="BH42" s="47"/>
      <c r="BI42" s="142"/>
      <c r="BJ42" s="61" t="s">
        <v>67</v>
      </c>
      <c r="BK42" s="51"/>
      <c r="BL42" s="184"/>
    </row>
    <row r="43" spans="1:66" customFormat="1" ht="6" customHeight="1" thickBot="1">
      <c r="A43" s="51"/>
      <c r="B43" s="36"/>
      <c r="C43" s="24"/>
      <c r="D43" s="4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38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64"/>
      <c r="BI43" s="23"/>
      <c r="BJ43" s="23"/>
      <c r="BK43" s="23"/>
      <c r="BL43" s="198"/>
      <c r="BM43" s="140"/>
      <c r="BN43" s="140"/>
    </row>
    <row r="44" spans="1:66" ht="6" customHeight="1">
      <c r="A44" s="51"/>
      <c r="B44" s="31"/>
      <c r="C44" s="95"/>
      <c r="D44" s="33"/>
      <c r="E44" s="34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T44" s="3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 s="51"/>
      <c r="BK44" s="51"/>
      <c r="BL44" s="190"/>
    </row>
    <row r="45" spans="1:66" ht="11.25" customHeight="1">
      <c r="A45" s="51"/>
      <c r="B45" s="31"/>
      <c r="C45" s="178">
        <v>207</v>
      </c>
      <c r="D45" s="33"/>
      <c r="E45" s="34"/>
      <c r="F45" s="300" t="s">
        <v>68</v>
      </c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4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 s="51"/>
      <c r="BK45" s="51"/>
      <c r="BL45" s="190"/>
    </row>
    <row r="46" spans="1:66" ht="11.25" customHeight="1">
      <c r="A46" s="51"/>
      <c r="B46" s="31"/>
      <c r="C46" s="32"/>
      <c r="D46" s="33"/>
      <c r="E46" s="34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4"/>
      <c r="AU46" s="51"/>
      <c r="AV46" s="51"/>
      <c r="AW46" s="46"/>
      <c r="AX46" s="46"/>
      <c r="AY46" s="46"/>
      <c r="AZ46" s="46"/>
      <c r="BA46" s="44"/>
      <c r="BB46" s="45"/>
      <c r="BC46" s="44"/>
      <c r="BD46" s="45"/>
      <c r="BE46" s="57"/>
      <c r="BF46" s="57"/>
      <c r="BG46" s="34"/>
      <c r="BH46" s="44"/>
      <c r="BI46" s="45"/>
      <c r="BJ46" s="51"/>
      <c r="BK46" s="51"/>
      <c r="BL46" s="190"/>
    </row>
    <row r="47" spans="1:66" ht="11.25" customHeight="1">
      <c r="A47" s="51"/>
      <c r="B47" s="31"/>
      <c r="C47" s="95"/>
      <c r="D47" s="33"/>
      <c r="E47" s="34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4"/>
      <c r="AU47" s="51" t="s">
        <v>69</v>
      </c>
      <c r="AV47" s="51"/>
      <c r="AW47" s="46" t="s">
        <v>8</v>
      </c>
      <c r="AX47" s="46"/>
      <c r="AY47" s="46"/>
      <c r="AZ47" s="46"/>
      <c r="BA47" s="48"/>
      <c r="BB47" s="49"/>
      <c r="BC47" s="48"/>
      <c r="BD47" s="49"/>
      <c r="BE47" s="50"/>
      <c r="BF47" s="50"/>
      <c r="BG47" s="94" t="s">
        <v>48</v>
      </c>
      <c r="BH47" s="48"/>
      <c r="BI47" s="49"/>
      <c r="BJ47" s="51"/>
      <c r="BK47" s="51"/>
      <c r="BL47" s="190"/>
    </row>
    <row r="48" spans="1:66" ht="11.25" customHeight="1">
      <c r="A48" s="51"/>
      <c r="B48" s="31"/>
      <c r="C48" s="95"/>
      <c r="D48" s="33"/>
      <c r="E48" s="34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34"/>
      <c r="AU48" s="51"/>
      <c r="AV48" s="51"/>
      <c r="AW48" s="46"/>
      <c r="AX48" s="46"/>
      <c r="AY48" s="46"/>
      <c r="AZ48" s="46"/>
      <c r="BA48" s="51"/>
      <c r="BB48" s="51"/>
      <c r="BC48" s="51"/>
      <c r="BD48" s="51"/>
      <c r="BE48" s="51"/>
      <c r="BF48" s="51"/>
      <c r="BG48" s="68"/>
      <c r="BH48" s="51"/>
      <c r="BI48" s="51"/>
      <c r="BJ48" s="51"/>
      <c r="BK48" s="51"/>
      <c r="BL48" s="190"/>
    </row>
    <row r="49" spans="1:66" ht="11.25" customHeight="1">
      <c r="A49" s="51"/>
      <c r="B49" s="31"/>
      <c r="C49" s="95"/>
      <c r="D49" s="33"/>
      <c r="E49" s="34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T49" s="34"/>
      <c r="AU49" s="51" t="s">
        <v>58</v>
      </c>
      <c r="AV49" s="51"/>
      <c r="AW49" s="51"/>
      <c r="AX49" s="51"/>
      <c r="AY49" s="51"/>
      <c r="AZ49" s="51"/>
      <c r="BA49" s="51"/>
      <c r="BE49" s="46" t="s">
        <v>8</v>
      </c>
      <c r="BF49" s="46"/>
      <c r="BG49" s="46"/>
      <c r="BJ49" s="72" t="s">
        <v>59</v>
      </c>
      <c r="BK49" s="51"/>
      <c r="BL49" s="184"/>
      <c r="BM49"/>
      <c r="BN49"/>
    </row>
    <row r="50" spans="1:66" ht="11.25" customHeight="1">
      <c r="A50" s="51"/>
      <c r="B50" s="31"/>
      <c r="C50" s="95"/>
      <c r="D50" s="33"/>
      <c r="E50" s="34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T50" s="34"/>
      <c r="AU50" s="51" t="s">
        <v>60</v>
      </c>
      <c r="AV50" s="51"/>
      <c r="AW50" s="51"/>
      <c r="AX50" s="51"/>
      <c r="AY50" s="51"/>
      <c r="BA50" s="46"/>
      <c r="BB50" s="46" t="s">
        <v>8</v>
      </c>
      <c r="BC50" s="46"/>
      <c r="BD50" s="46"/>
      <c r="BE50" s="46"/>
      <c r="BF50" s="46"/>
      <c r="BG50" s="46"/>
      <c r="BJ50" s="72" t="s">
        <v>61</v>
      </c>
      <c r="BK50" s="51"/>
      <c r="BL50" s="184"/>
      <c r="BM50"/>
      <c r="BN50">
        <v>209</v>
      </c>
    </row>
    <row r="51" spans="1:66" ht="11.25" customHeight="1">
      <c r="A51" s="51"/>
      <c r="B51" s="31"/>
      <c r="C51" s="95"/>
      <c r="D51" s="33"/>
      <c r="E51" s="34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T51" s="34"/>
      <c r="AU51" s="51" t="s">
        <v>62</v>
      </c>
      <c r="AV51" s="51"/>
      <c r="AW51" s="51"/>
      <c r="AX51" s="51"/>
      <c r="AY51" s="46" t="s">
        <v>8</v>
      </c>
      <c r="AZ51" s="46"/>
      <c r="BA51" s="46"/>
      <c r="BB51" s="46"/>
      <c r="BC51" s="46"/>
      <c r="BD51" s="46"/>
      <c r="BE51" s="46"/>
      <c r="BF51" s="46"/>
      <c r="BG51" s="46"/>
      <c r="BJ51" s="72" t="s">
        <v>63</v>
      </c>
      <c r="BK51" s="51"/>
      <c r="BL51" s="184"/>
      <c r="BM51"/>
      <c r="BN51"/>
    </row>
    <row r="52" spans="1:66" ht="6" customHeight="1" thickBot="1">
      <c r="A52" s="51"/>
      <c r="B52" s="36"/>
      <c r="C52" s="24"/>
      <c r="D52" s="37"/>
      <c r="E52" s="38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38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198"/>
      <c r="BM52" s="140"/>
      <c r="BN52" s="140"/>
    </row>
    <row r="53" spans="1:66" customFormat="1" ht="6" customHeight="1">
      <c r="A53" s="51"/>
      <c r="B53" s="31"/>
      <c r="C53" s="27"/>
      <c r="D53" s="3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AT53" s="29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60"/>
      <c r="BI53" s="30"/>
      <c r="BJ53" s="30"/>
      <c r="BK53" s="30"/>
      <c r="BL53" s="184"/>
    </row>
    <row r="54" spans="1:66" customFormat="1" ht="11.25" customHeight="1">
      <c r="A54" s="51"/>
      <c r="B54" s="31"/>
      <c r="C54" s="178">
        <v>208</v>
      </c>
      <c r="D54" s="41"/>
      <c r="E54" s="173"/>
      <c r="F54" s="300" t="s">
        <v>77</v>
      </c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17"/>
      <c r="AT54" s="34"/>
      <c r="AU54" s="51" t="s">
        <v>53</v>
      </c>
      <c r="AV54" s="51"/>
      <c r="AW54" s="51"/>
      <c r="AX54" s="46" t="s">
        <v>8</v>
      </c>
      <c r="AY54" s="47"/>
      <c r="AZ54" s="46"/>
      <c r="BA54" s="46"/>
      <c r="BB54" s="46"/>
      <c r="BC54" s="46"/>
      <c r="BD54" s="46"/>
      <c r="BE54" s="46"/>
      <c r="BF54" s="46"/>
      <c r="BG54" s="46"/>
      <c r="BH54" s="47"/>
      <c r="BI54" s="142"/>
      <c r="BJ54" s="61" t="s">
        <v>65</v>
      </c>
      <c r="BK54" s="51"/>
      <c r="BL54" s="184"/>
    </row>
    <row r="55" spans="1:66" customFormat="1" ht="11.25" customHeight="1">
      <c r="A55" s="51"/>
      <c r="B55" s="31"/>
      <c r="C55" s="78" t="s">
        <v>78</v>
      </c>
      <c r="D55" s="41"/>
      <c r="E55" s="173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17"/>
      <c r="AT55" s="34"/>
      <c r="AU55" s="51" t="s">
        <v>54</v>
      </c>
      <c r="AV55" s="51"/>
      <c r="AW55" s="51"/>
      <c r="AX55" s="46" t="s">
        <v>8</v>
      </c>
      <c r="AY55" s="47"/>
      <c r="AZ55" s="46"/>
      <c r="BA55" s="46"/>
      <c r="BB55" s="46"/>
      <c r="BC55" s="46"/>
      <c r="BD55" s="46"/>
      <c r="BE55" s="46"/>
      <c r="BF55" s="46"/>
      <c r="BG55" s="46"/>
      <c r="BH55" s="47"/>
      <c r="BI55" s="142"/>
      <c r="BJ55" s="61" t="s">
        <v>67</v>
      </c>
      <c r="BK55" s="51"/>
      <c r="BL55" s="184"/>
    </row>
    <row r="56" spans="1:66" customFormat="1" ht="6" customHeight="1" thickBot="1">
      <c r="A56" s="51"/>
      <c r="B56" s="31"/>
      <c r="C56" s="24"/>
      <c r="D56" s="4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38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64"/>
      <c r="BI56" s="23"/>
      <c r="BJ56" s="23"/>
      <c r="BK56" s="23"/>
      <c r="BL56" s="198"/>
      <c r="BM56" s="140"/>
      <c r="BN56" s="140"/>
    </row>
    <row r="57" spans="1:66" ht="6" customHeight="1">
      <c r="A57" s="35"/>
      <c r="B57" s="153"/>
      <c r="C57" s="27"/>
      <c r="D57" s="39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139"/>
      <c r="AT57" s="34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63"/>
      <c r="BI57" s="51"/>
      <c r="BJ57" s="51"/>
      <c r="BK57" s="51"/>
      <c r="BL57" s="190"/>
    </row>
    <row r="58" spans="1:66" ht="11.25" customHeight="1">
      <c r="A58" s="35"/>
      <c r="B58" s="154"/>
      <c r="C58" s="178">
        <v>209</v>
      </c>
      <c r="D58" s="41"/>
      <c r="F58" s="305" t="s">
        <v>199</v>
      </c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25"/>
      <c r="AT58" s="34"/>
      <c r="AU58" s="51"/>
      <c r="AV58" s="51"/>
      <c r="AW58" s="51"/>
      <c r="AX58" s="51"/>
      <c r="AY58" s="44"/>
      <c r="AZ58" s="45"/>
      <c r="BA58" s="44"/>
      <c r="BB58" s="45"/>
      <c r="BC58" s="57"/>
      <c r="BD58" s="45"/>
      <c r="BE58" s="57"/>
      <c r="BF58" s="45"/>
      <c r="BG58" s="51"/>
      <c r="BH58" s="63"/>
      <c r="BI58" s="51"/>
      <c r="BJ58" s="51"/>
      <c r="BK58" s="51"/>
      <c r="BL58" s="190"/>
    </row>
    <row r="59" spans="1:66" ht="11.25" customHeight="1">
      <c r="A59" s="35"/>
      <c r="B59" s="155"/>
      <c r="C59" s="95"/>
      <c r="D59" s="41"/>
      <c r="E59" s="173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25"/>
      <c r="AT59" s="34"/>
      <c r="AU59" s="51"/>
      <c r="AV59" s="51"/>
      <c r="AW59" s="51"/>
      <c r="AX59" s="51"/>
      <c r="AY59" s="48"/>
      <c r="AZ59" s="49"/>
      <c r="BA59" s="48"/>
      <c r="BB59" s="49"/>
      <c r="BC59" s="50"/>
      <c r="BD59" s="49"/>
      <c r="BE59" s="50"/>
      <c r="BF59" s="49"/>
      <c r="BG59" s="51"/>
      <c r="BH59" s="63"/>
      <c r="BI59" s="51"/>
      <c r="BJ59" s="51"/>
      <c r="BK59" s="51"/>
      <c r="BL59" s="190"/>
    </row>
    <row r="60" spans="1:66" ht="10" customHeight="1">
      <c r="A60" s="35"/>
      <c r="B60" s="155"/>
      <c r="C60" s="95"/>
      <c r="D60" s="41"/>
      <c r="E60" s="173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25"/>
      <c r="AT60" s="34"/>
      <c r="AU60" s="51"/>
      <c r="AV60" s="308" t="s">
        <v>198</v>
      </c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51"/>
      <c r="BK60" s="51"/>
      <c r="BL60" s="190"/>
    </row>
    <row r="61" spans="1:66">
      <c r="A61" s="35"/>
      <c r="B61" s="155"/>
      <c r="C61" s="95"/>
      <c r="D61" s="41"/>
      <c r="E61" s="268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73"/>
      <c r="AT61" s="34"/>
      <c r="AU61" s="274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274"/>
      <c r="BK61" s="274"/>
      <c r="BL61" s="190"/>
    </row>
    <row r="62" spans="1:66" ht="6" customHeight="1" thickBot="1">
      <c r="A62" s="35"/>
      <c r="B62" s="156"/>
      <c r="C62" s="24"/>
      <c r="D62" s="4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1"/>
      <c r="AT62" s="38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64"/>
      <c r="BI62" s="23"/>
      <c r="BJ62" s="23"/>
      <c r="BK62" s="23"/>
      <c r="BL62" s="198"/>
      <c r="BM62" s="140"/>
      <c r="BN62" s="140"/>
    </row>
    <row r="63" spans="1:66" ht="6" customHeight="1">
      <c r="A63" s="35"/>
      <c r="B63" s="155"/>
      <c r="C63" s="95"/>
      <c r="D63" s="4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139"/>
      <c r="AT63" s="34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63"/>
      <c r="BI63" s="51"/>
      <c r="BJ63" s="51"/>
      <c r="BK63" s="51"/>
      <c r="BL63" s="190"/>
    </row>
    <row r="64" spans="1:66" ht="11.25" customHeight="1">
      <c r="A64" s="35"/>
      <c r="B64" s="154"/>
      <c r="C64" s="178">
        <v>210</v>
      </c>
      <c r="D64" s="41"/>
      <c r="F64" s="300" t="s">
        <v>201</v>
      </c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17"/>
      <c r="AT64" s="34"/>
      <c r="AU64" s="51"/>
      <c r="AV64" s="51"/>
      <c r="AW64" s="51"/>
      <c r="AX64" s="51"/>
      <c r="AY64" s="44"/>
      <c r="AZ64" s="45"/>
      <c r="BA64" s="44"/>
      <c r="BB64" s="45"/>
      <c r="BC64" s="57"/>
      <c r="BD64" s="45"/>
      <c r="BE64" s="57"/>
      <c r="BF64" s="45"/>
      <c r="BG64" s="51"/>
      <c r="BH64" s="63"/>
      <c r="BI64" s="51"/>
      <c r="BJ64" s="51"/>
      <c r="BK64" s="51"/>
      <c r="BL64" s="190"/>
    </row>
    <row r="65" spans="1:66" ht="11.25" customHeight="1">
      <c r="A65" s="35"/>
      <c r="B65" s="155"/>
      <c r="C65" s="95"/>
      <c r="D65" s="41"/>
      <c r="E65" s="173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17"/>
      <c r="AT65" s="34"/>
      <c r="AU65" s="51"/>
      <c r="AV65" s="51"/>
      <c r="AW65" s="51"/>
      <c r="AX65" s="51"/>
      <c r="AY65" s="48"/>
      <c r="AZ65" s="49"/>
      <c r="BA65" s="48"/>
      <c r="BB65" s="49"/>
      <c r="BC65" s="50"/>
      <c r="BD65" s="49"/>
      <c r="BE65" s="50"/>
      <c r="BF65" s="49"/>
      <c r="BG65" s="51"/>
      <c r="BH65" s="63"/>
      <c r="BI65" s="51"/>
      <c r="BJ65" s="51"/>
      <c r="BK65" s="51"/>
      <c r="BL65" s="190"/>
    </row>
    <row r="66" spans="1:66">
      <c r="A66" s="35"/>
      <c r="B66" s="155"/>
      <c r="C66" s="95"/>
      <c r="D66" s="41"/>
      <c r="E66" s="173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17"/>
      <c r="AT66" s="34"/>
      <c r="AU66" s="51"/>
      <c r="AV66" s="308" t="s">
        <v>203</v>
      </c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51"/>
      <c r="BK66" s="51"/>
      <c r="BL66" s="190"/>
    </row>
    <row r="67" spans="1:66" ht="6" customHeight="1" thickBot="1">
      <c r="A67" s="35"/>
      <c r="B67" s="156"/>
      <c r="C67" s="24"/>
      <c r="D67" s="42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1"/>
      <c r="AT67" s="38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64"/>
      <c r="BI67" s="23"/>
      <c r="BJ67" s="23"/>
      <c r="BK67" s="23"/>
      <c r="BL67" s="198"/>
      <c r="BM67" s="140"/>
      <c r="BN67" s="140"/>
    </row>
    <row r="68" spans="1:66" customFormat="1" ht="6" customHeight="1">
      <c r="A68" s="51"/>
      <c r="B68" s="153"/>
      <c r="C68" s="27"/>
      <c r="D68" s="3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AT68" s="29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184"/>
    </row>
    <row r="69" spans="1:66" customFormat="1" ht="11.25" customHeight="1">
      <c r="A69" s="51"/>
      <c r="B69" s="154"/>
      <c r="C69" s="178">
        <v>211</v>
      </c>
      <c r="D69" s="41"/>
      <c r="E69" s="300" t="s">
        <v>79</v>
      </c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T69" s="34"/>
      <c r="AU69" s="51"/>
      <c r="AV69" s="51"/>
      <c r="AW69" s="51"/>
      <c r="AX69" s="51"/>
      <c r="AY69" s="51"/>
      <c r="AZ69" s="51"/>
      <c r="BC69" s="52"/>
      <c r="BD69" s="52"/>
      <c r="BE69" s="52"/>
      <c r="BF69" s="51"/>
      <c r="BG69" s="44"/>
      <c r="BH69" s="45"/>
      <c r="BI69" s="44"/>
      <c r="BJ69" s="45"/>
      <c r="BK69" s="189"/>
      <c r="BL69" s="184"/>
    </row>
    <row r="70" spans="1:66" customFormat="1" ht="11.25" customHeight="1">
      <c r="A70" s="51"/>
      <c r="B70" s="155"/>
      <c r="D70" s="41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T70" s="34"/>
      <c r="AU70" s="51" t="s">
        <v>12</v>
      </c>
      <c r="AW70" s="51"/>
      <c r="AX70" s="46" t="s">
        <v>8</v>
      </c>
      <c r="AY70" s="46"/>
      <c r="AZ70" s="47"/>
      <c r="BA70" s="47"/>
      <c r="BB70" s="47"/>
      <c r="BC70" s="53"/>
      <c r="BD70" s="53"/>
      <c r="BE70" s="53"/>
      <c r="BF70" s="46"/>
      <c r="BG70" s="34"/>
      <c r="BH70" s="41"/>
      <c r="BI70" s="34"/>
      <c r="BJ70" s="41"/>
      <c r="BK70" s="189"/>
      <c r="BL70" s="184"/>
    </row>
    <row r="71" spans="1:66" customFormat="1" ht="11.25" customHeight="1">
      <c r="A71" s="51"/>
      <c r="B71" s="155"/>
      <c r="C71" s="95"/>
      <c r="D71" s="41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T71" s="34"/>
      <c r="AU71" s="51"/>
      <c r="AW71" s="51"/>
      <c r="AX71" s="51"/>
      <c r="AY71" s="51"/>
      <c r="AZ71" s="51"/>
      <c r="BC71" s="51"/>
      <c r="BD71" s="51"/>
      <c r="BE71" s="51"/>
      <c r="BF71" s="51"/>
      <c r="BG71" s="44"/>
      <c r="BH71" s="45"/>
      <c r="BI71" s="44"/>
      <c r="BJ71" s="45"/>
      <c r="BK71" s="51"/>
      <c r="BL71" s="184"/>
    </row>
    <row r="72" spans="1:66" customFormat="1" ht="11.25" customHeight="1">
      <c r="A72" s="51"/>
      <c r="B72" s="155"/>
      <c r="C72" s="95"/>
      <c r="D72" s="41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T72" s="34"/>
      <c r="AU72" s="51" t="s">
        <v>14</v>
      </c>
      <c r="AW72" s="51"/>
      <c r="AX72" s="51"/>
      <c r="AY72" s="46" t="s">
        <v>8</v>
      </c>
      <c r="AZ72" s="46"/>
      <c r="BA72" s="54"/>
      <c r="BB72" s="54"/>
      <c r="BC72" s="46"/>
      <c r="BD72" s="54"/>
      <c r="BE72" s="46"/>
      <c r="BF72" s="46"/>
      <c r="BG72" s="48"/>
      <c r="BH72" s="49"/>
      <c r="BI72" s="48"/>
      <c r="BJ72" s="49"/>
      <c r="BK72" s="189"/>
      <c r="BL72" s="184"/>
    </row>
    <row r="73" spans="1:66" customFormat="1" ht="11.25" customHeight="1">
      <c r="A73" s="51"/>
      <c r="B73" s="155"/>
      <c r="C73" s="95"/>
      <c r="D73" s="41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T73" s="34"/>
      <c r="AU73" s="51"/>
      <c r="AW73" s="51"/>
      <c r="AX73" s="51"/>
      <c r="AY73" s="51"/>
      <c r="AZ73" s="51"/>
      <c r="BC73" s="55"/>
      <c r="BD73" s="56"/>
      <c r="BE73" s="44"/>
      <c r="BF73" s="45"/>
      <c r="BG73" s="57"/>
      <c r="BH73" s="57"/>
      <c r="BI73" s="44"/>
      <c r="BJ73" s="45"/>
      <c r="BK73" s="189"/>
      <c r="BL73" s="184"/>
    </row>
    <row r="74" spans="1:66" customFormat="1" ht="11.25" customHeight="1">
      <c r="A74" s="51"/>
      <c r="B74" s="155"/>
      <c r="C74" s="95"/>
      <c r="D74" s="41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T74" s="34"/>
      <c r="AU74" s="51" t="s">
        <v>15</v>
      </c>
      <c r="AW74" s="51"/>
      <c r="AX74" s="46" t="s">
        <v>8</v>
      </c>
      <c r="AY74" s="46"/>
      <c r="AZ74" s="46"/>
      <c r="BA74" s="47"/>
      <c r="BB74" s="47"/>
      <c r="BC74" s="58"/>
      <c r="BD74" s="59"/>
      <c r="BE74" s="48"/>
      <c r="BF74" s="49"/>
      <c r="BG74" s="50"/>
      <c r="BH74" s="50"/>
      <c r="BI74" s="48"/>
      <c r="BJ74" s="49"/>
      <c r="BK74" s="189"/>
      <c r="BL74" s="184"/>
    </row>
    <row r="75" spans="1:66" customFormat="1" ht="6" customHeight="1" thickBot="1">
      <c r="A75" s="51"/>
      <c r="B75" s="156"/>
      <c r="C75" s="24"/>
      <c r="D75" s="42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38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198"/>
      <c r="BM75" s="140"/>
      <c r="BN75" s="140"/>
    </row>
    <row r="76" spans="1:66" ht="6" customHeight="1">
      <c r="A76" s="51"/>
      <c r="B76" s="26"/>
      <c r="C76" s="27"/>
      <c r="D76" s="28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190"/>
      <c r="BN76" s="150"/>
    </row>
    <row r="77" spans="1:66" ht="11.25" customHeight="1">
      <c r="A77" s="51"/>
      <c r="B77" s="31"/>
      <c r="C77" s="178">
        <v>212</v>
      </c>
      <c r="D77" s="33"/>
      <c r="E77" s="34"/>
      <c r="F77" s="300" t="s">
        <v>116</v>
      </c>
      <c r="G77" s="300"/>
      <c r="H77" s="300"/>
      <c r="I77" s="300"/>
      <c r="J77" s="300"/>
      <c r="K77" s="300"/>
      <c r="L77" s="300"/>
      <c r="M77" s="300"/>
      <c r="N77" s="300"/>
      <c r="O77" s="173"/>
      <c r="P77" s="173"/>
      <c r="Q77" s="173"/>
      <c r="R77" s="173"/>
      <c r="S77" s="173"/>
      <c r="T77" s="51"/>
      <c r="U77" s="173"/>
      <c r="V77" s="173"/>
      <c r="W77" s="173"/>
      <c r="X77" s="173"/>
      <c r="Z77" s="173"/>
      <c r="AA77" s="173"/>
      <c r="AB77" s="170" t="s">
        <v>117</v>
      </c>
      <c r="AC77" s="173"/>
      <c r="AD77" s="173"/>
      <c r="AE77" s="173"/>
      <c r="AF77" s="173"/>
      <c r="AG77" s="173"/>
      <c r="AH77" s="173"/>
      <c r="AJ77" s="173"/>
      <c r="AK77" s="173"/>
      <c r="AM77" s="173"/>
      <c r="AN77" s="173"/>
      <c r="AO77" s="173"/>
      <c r="AP77" s="173"/>
      <c r="AQ77" s="170" t="s">
        <v>118</v>
      </c>
      <c r="AR77" s="173"/>
      <c r="AS77" s="173"/>
      <c r="AT77" s="51"/>
      <c r="AV77" s="51"/>
      <c r="AW77" s="51"/>
      <c r="AX77" s="51"/>
      <c r="AY77" s="51"/>
      <c r="AZ77" s="51"/>
      <c r="BB77" s="46"/>
      <c r="BC77" s="46"/>
      <c r="BD77" s="46"/>
      <c r="BE77" s="46"/>
      <c r="BF77" s="46"/>
      <c r="BG77" s="46"/>
      <c r="BH77" s="46"/>
      <c r="BJ77" s="62"/>
      <c r="BK77" s="51"/>
      <c r="BL77" s="190"/>
      <c r="BN77" s="149"/>
    </row>
    <row r="78" spans="1:66" ht="11.25" customHeight="1">
      <c r="A78" s="51"/>
      <c r="B78" s="31"/>
      <c r="C78" s="95"/>
      <c r="D78" s="33"/>
      <c r="E78" s="34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Y78" s="173"/>
      <c r="Z78" s="173"/>
      <c r="AA78" s="173"/>
      <c r="AB78" s="63" t="s">
        <v>119</v>
      </c>
      <c r="AC78" s="173"/>
      <c r="AD78" s="173"/>
      <c r="AE78" s="173"/>
      <c r="AF78" s="173"/>
      <c r="AG78" s="173"/>
      <c r="AH78" s="173"/>
      <c r="AJ78" s="173"/>
      <c r="AK78" s="173"/>
      <c r="AL78" s="173"/>
      <c r="AM78" s="173"/>
      <c r="AN78" s="173"/>
      <c r="AO78" s="173"/>
      <c r="AP78" s="173"/>
      <c r="AQ78" s="63" t="s">
        <v>119</v>
      </c>
      <c r="AR78" s="173"/>
      <c r="AS78" s="173"/>
      <c r="AT78" s="51"/>
      <c r="AV78" s="51"/>
      <c r="AW78" s="51"/>
      <c r="AX78" s="51"/>
      <c r="AY78" s="51"/>
      <c r="AZ78" s="51"/>
      <c r="BB78" s="46"/>
      <c r="BC78" s="46"/>
      <c r="BD78" s="46"/>
      <c r="BE78" s="46"/>
      <c r="BF78" s="46"/>
      <c r="BG78" s="46"/>
      <c r="BH78" s="46"/>
      <c r="BJ78" s="62"/>
      <c r="BK78" s="51"/>
      <c r="BL78" s="190"/>
      <c r="BN78" s="149">
        <v>214</v>
      </c>
    </row>
    <row r="79" spans="1:66" ht="6" customHeight="1" thickBot="1">
      <c r="A79" s="51"/>
      <c r="B79" s="36"/>
      <c r="C79" s="24"/>
      <c r="D79" s="37"/>
      <c r="E79" s="38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198"/>
      <c r="BM79" s="140"/>
      <c r="BN79" s="151"/>
    </row>
    <row r="80" spans="1:66" ht="6" customHeight="1">
      <c r="A80" s="51"/>
      <c r="B80" s="26"/>
      <c r="C80" s="27"/>
      <c r="D80" s="28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190"/>
      <c r="BN80" s="149"/>
    </row>
    <row r="81" spans="1:69" ht="11.25" customHeight="1">
      <c r="A81" s="51"/>
      <c r="B81" s="31"/>
      <c r="C81" s="178">
        <v>213</v>
      </c>
      <c r="D81" s="33"/>
      <c r="E81" s="34"/>
      <c r="F81" s="300" t="s">
        <v>120</v>
      </c>
      <c r="G81" s="300"/>
      <c r="H81" s="300"/>
      <c r="I81" s="300"/>
      <c r="J81" s="300"/>
      <c r="K81" s="300"/>
      <c r="L81" s="300"/>
      <c r="M81" s="300"/>
      <c r="N81" s="300"/>
      <c r="O81" s="173"/>
      <c r="P81" s="173"/>
      <c r="Q81" s="173"/>
      <c r="R81" s="173"/>
      <c r="S81" s="173"/>
      <c r="T81" s="51"/>
      <c r="U81" s="173"/>
      <c r="V81" s="173"/>
      <c r="W81" s="173"/>
      <c r="X81" s="173"/>
      <c r="Z81" s="173"/>
      <c r="AA81" s="173"/>
      <c r="AB81" s="170" t="s">
        <v>62</v>
      </c>
      <c r="AC81" s="173"/>
      <c r="AD81" s="173"/>
      <c r="AE81" s="173"/>
      <c r="AF81" s="173"/>
      <c r="AG81" s="173"/>
      <c r="AH81" s="173"/>
      <c r="AJ81" s="173"/>
      <c r="AK81" s="173"/>
      <c r="AM81" s="173"/>
      <c r="AN81" s="173"/>
      <c r="AO81" s="173"/>
      <c r="AP81" s="173"/>
      <c r="AQ81" s="170" t="s">
        <v>121</v>
      </c>
      <c r="AR81" s="173"/>
      <c r="AS81" s="173"/>
      <c r="AT81" s="51"/>
      <c r="AV81" s="51"/>
      <c r="AW81" s="51"/>
      <c r="AX81" s="51"/>
      <c r="AY81" s="51"/>
      <c r="AZ81" s="51"/>
      <c r="BB81" s="46"/>
      <c r="BC81" s="46"/>
      <c r="BD81" s="46"/>
      <c r="BE81" s="46"/>
      <c r="BF81" s="46"/>
      <c r="BG81" s="46"/>
      <c r="BH81" s="46"/>
      <c r="BJ81" s="62"/>
      <c r="BK81" s="51"/>
      <c r="BL81" s="190"/>
      <c r="BN81" s="149"/>
    </row>
    <row r="82" spans="1:69" ht="11.25" customHeight="1">
      <c r="A82" s="51"/>
      <c r="B82" s="31"/>
      <c r="C82" s="95"/>
      <c r="D82" s="33"/>
      <c r="E82" s="34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Y82" s="173"/>
      <c r="Z82" s="173"/>
      <c r="AA82" s="173"/>
      <c r="AB82" s="63"/>
      <c r="AC82" s="173"/>
      <c r="AD82" s="173"/>
      <c r="AE82" s="173"/>
      <c r="AF82" s="173"/>
      <c r="AG82" s="173"/>
      <c r="AH82" s="173"/>
      <c r="AJ82" s="173"/>
      <c r="AK82" s="173"/>
      <c r="AL82" s="173"/>
      <c r="AM82" s="173"/>
      <c r="AN82" s="173"/>
      <c r="AO82" s="173"/>
      <c r="AP82" s="173"/>
      <c r="AQ82" s="231" t="s">
        <v>122</v>
      </c>
      <c r="AR82" s="173"/>
      <c r="AS82" s="173"/>
      <c r="AT82" s="51"/>
      <c r="AV82" s="51"/>
      <c r="AW82" s="51"/>
      <c r="AX82" s="51"/>
      <c r="AY82" s="51"/>
      <c r="AZ82" s="51"/>
      <c r="BB82" s="46"/>
      <c r="BC82" s="46"/>
      <c r="BD82" s="46"/>
      <c r="BE82" s="46"/>
      <c r="BF82" s="46"/>
      <c r="BG82" s="46"/>
      <c r="BH82" s="46"/>
      <c r="BJ82" s="62"/>
      <c r="BK82" s="51"/>
      <c r="BL82" s="190"/>
      <c r="BN82" s="149">
        <v>217</v>
      </c>
    </row>
    <row r="83" spans="1:69" ht="6" customHeight="1" thickBot="1">
      <c r="A83" s="51"/>
      <c r="B83" s="36"/>
      <c r="C83" s="24"/>
      <c r="D83" s="37"/>
      <c r="E83" s="38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198"/>
      <c r="BM83" s="140"/>
      <c r="BN83" s="151"/>
    </row>
    <row r="84" spans="1:69" ht="6" customHeight="1">
      <c r="A84" s="51"/>
      <c r="B84" s="51"/>
      <c r="C84" s="95"/>
      <c r="D84" s="40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</row>
    <row r="85" spans="1:69">
      <c r="A85" s="299" t="s">
        <v>106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182"/>
    </row>
    <row r="86" spans="1:69" ht="6" customHeight="1" thickBot="1">
      <c r="A86" s="51"/>
      <c r="B86" s="51"/>
      <c r="C86" s="95"/>
      <c r="D86" s="4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</row>
    <row r="87" spans="1:69" ht="6" customHeight="1">
      <c r="A87" s="51"/>
      <c r="B87" s="26"/>
      <c r="C87" s="27"/>
      <c r="D87" s="28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50"/>
    </row>
    <row r="88" spans="1:69">
      <c r="A88" s="51"/>
      <c r="B88" s="31"/>
      <c r="C88" s="95"/>
      <c r="D88" s="33"/>
      <c r="E88" s="34"/>
      <c r="F88" s="304" t="s">
        <v>107</v>
      </c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  <c r="AV88" s="304"/>
      <c r="AW88" s="304"/>
      <c r="AX88" s="304"/>
      <c r="AY88" s="304"/>
      <c r="AZ88" s="304"/>
      <c r="BA88" s="304"/>
      <c r="BB88" s="304"/>
      <c r="BC88" s="304"/>
      <c r="BD88" s="304"/>
      <c r="BE88" s="304"/>
      <c r="BF88" s="304"/>
      <c r="BG88" s="304"/>
      <c r="BH88" s="304"/>
      <c r="BI88" s="304"/>
      <c r="BJ88" s="304"/>
      <c r="BK88" s="149"/>
      <c r="BM88" t="s">
        <v>44</v>
      </c>
      <c r="BN88"/>
    </row>
    <row r="89" spans="1:69" ht="6" customHeight="1" thickBot="1">
      <c r="A89" s="51"/>
      <c r="B89" s="36"/>
      <c r="C89" s="24"/>
      <c r="D89" s="37"/>
      <c r="E89" s="38"/>
      <c r="F89" s="25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51"/>
      <c r="BL89" s="152"/>
      <c r="BM89" s="140"/>
      <c r="BN89" s="140"/>
    </row>
    <row r="90" spans="1:69" ht="6" customHeight="1" thickBot="1">
      <c r="A90" s="51"/>
      <c r="B90" s="51"/>
      <c r="C90" s="95"/>
      <c r="D90" s="40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</row>
    <row r="91" spans="1:69" ht="12.65" customHeight="1" thickBot="1">
      <c r="A91" s="326" t="s">
        <v>123</v>
      </c>
      <c r="B91" s="321" t="s">
        <v>124</v>
      </c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AS91" s="321"/>
      <c r="AT91" s="321"/>
      <c r="AU91" s="321"/>
      <c r="AV91" s="321"/>
      <c r="AW91" s="321"/>
      <c r="AX91" s="321"/>
      <c r="AY91" s="321"/>
      <c r="AZ91" s="321"/>
      <c r="BA91" s="321"/>
      <c r="BB91" s="321"/>
      <c r="BC91" s="321"/>
      <c r="BD91" s="321"/>
      <c r="BE91" s="321"/>
      <c r="BF91" s="321"/>
      <c r="BG91" s="321"/>
      <c r="BH91" s="321"/>
      <c r="BI91" s="321"/>
      <c r="BJ91" s="321"/>
      <c r="BK91" s="321"/>
      <c r="BL91" s="199"/>
      <c r="BM91" s="145"/>
      <c r="BN91" s="145"/>
      <c r="BO91" s="145"/>
      <c r="BP91" s="145"/>
      <c r="BQ91" s="145"/>
    </row>
    <row r="92" spans="1:69" ht="6" customHeight="1">
      <c r="A92" s="327"/>
      <c r="B92" s="26"/>
      <c r="C92" s="27"/>
      <c r="D92" s="28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90"/>
    </row>
    <row r="93" spans="1:69" ht="11.25" customHeight="1">
      <c r="A93" s="327"/>
      <c r="B93" s="31"/>
      <c r="C93" s="178">
        <v>214</v>
      </c>
      <c r="D93" s="33"/>
      <c r="E93" s="34"/>
      <c r="F93" s="300" t="str">
        <f ca="1">VLOOKUP(INDIRECT(ADDRESS(ROW(),COLUMN()-3)),Language_Translations,MATCH(Language_Selected,Language_Options,0),FALSE)</f>
        <v>PIDA CONSENTIMIENTO PARA LA PRUEBA DE ANEMIA: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que le saquemos sangre. Inmediatamente se le hará la prueba de la anemia y se le dirán los resultados en el momento. El resultado se mantendrá estrictamente confidencial y no lo compartiremos con ninguna otra persona, excepto con otros miembros de nuestro equipo de encuestas.  
¿Tiene alguna pregunta?  
Usted puede decir que sí o que no. Usted es libre de elegir.  
¿Se hará la prueba de la anemia?</v>
      </c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186"/>
      <c r="BM93" s="176"/>
      <c r="BN93" s="176"/>
      <c r="BO93" s="176"/>
      <c r="BP93" s="176"/>
    </row>
    <row r="94" spans="1:69" ht="11.25" customHeight="1">
      <c r="A94" s="327"/>
      <c r="B94" s="31"/>
      <c r="C94" s="95"/>
      <c r="D94" s="33"/>
      <c r="E94" s="34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186"/>
      <c r="BM94" s="176"/>
      <c r="BN94" s="176"/>
      <c r="BO94" s="176"/>
      <c r="BP94" s="176"/>
    </row>
    <row r="95" spans="1:69" ht="11.25" customHeight="1">
      <c r="A95" s="327"/>
      <c r="B95" s="31"/>
      <c r="C95" s="95"/>
      <c r="D95" s="33"/>
      <c r="E95" s="34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186"/>
      <c r="BM95" s="176"/>
      <c r="BN95" s="176"/>
      <c r="BO95" s="176"/>
      <c r="BP95" s="176"/>
    </row>
    <row r="96" spans="1:69" ht="11.25" customHeight="1">
      <c r="A96" s="327"/>
      <c r="B96" s="31"/>
      <c r="C96" s="95"/>
      <c r="D96" s="33"/>
      <c r="E96" s="34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AZ96" s="300"/>
      <c r="BA96" s="300"/>
      <c r="BB96" s="300"/>
      <c r="BC96" s="300"/>
      <c r="BD96" s="300"/>
      <c r="BE96" s="300"/>
      <c r="BF96" s="300"/>
      <c r="BG96" s="300"/>
      <c r="BH96" s="300"/>
      <c r="BI96" s="300"/>
      <c r="BJ96" s="300"/>
      <c r="BK96" s="300"/>
      <c r="BL96" s="186"/>
      <c r="BM96" s="176"/>
      <c r="BN96" s="176"/>
      <c r="BO96" s="176"/>
      <c r="BP96" s="176"/>
    </row>
    <row r="97" spans="1:68" ht="11.25" customHeight="1">
      <c r="A97" s="327"/>
      <c r="B97" s="31"/>
      <c r="C97" s="95"/>
      <c r="D97" s="33"/>
      <c r="E97" s="34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186"/>
      <c r="BM97" s="176"/>
      <c r="BN97" s="176"/>
      <c r="BO97" s="176"/>
      <c r="BP97" s="176"/>
    </row>
    <row r="98" spans="1:68" ht="11.25" customHeight="1">
      <c r="A98" s="327"/>
      <c r="B98" s="31"/>
      <c r="C98" s="95"/>
      <c r="D98" s="33"/>
      <c r="E98" s="34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H98" s="300"/>
      <c r="BI98" s="300"/>
      <c r="BJ98" s="300"/>
      <c r="BK98" s="300"/>
      <c r="BL98" s="186"/>
      <c r="BM98" s="176"/>
      <c r="BN98" s="176"/>
      <c r="BO98" s="176"/>
      <c r="BP98" s="176"/>
    </row>
    <row r="99" spans="1:68" ht="11.25" customHeight="1">
      <c r="A99" s="327"/>
      <c r="B99" s="31"/>
      <c r="C99" s="95"/>
      <c r="D99" s="33"/>
      <c r="E99" s="34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300"/>
      <c r="BC99" s="300"/>
      <c r="BD99" s="300"/>
      <c r="BE99" s="300"/>
      <c r="BF99" s="300"/>
      <c r="BG99" s="300"/>
      <c r="BH99" s="300"/>
      <c r="BI99" s="300"/>
      <c r="BJ99" s="300"/>
      <c r="BK99" s="300"/>
      <c r="BL99" s="186"/>
      <c r="BM99" s="176"/>
      <c r="BN99" s="176"/>
      <c r="BO99" s="176"/>
      <c r="BP99" s="176"/>
    </row>
    <row r="100" spans="1:68" ht="11.25" customHeight="1">
      <c r="A100" s="327"/>
      <c r="B100" s="31"/>
      <c r="C100" s="95"/>
      <c r="D100" s="33"/>
      <c r="E100" s="34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186"/>
      <c r="BM100" s="176"/>
      <c r="BN100" s="176"/>
      <c r="BO100" s="176"/>
      <c r="BP100" s="176"/>
    </row>
    <row r="101" spans="1:68" ht="11.25" customHeight="1">
      <c r="A101" s="327"/>
      <c r="B101" s="31"/>
      <c r="C101" s="95"/>
      <c r="D101" s="33"/>
      <c r="E101" s="34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AZ101" s="300"/>
      <c r="BA101" s="300"/>
      <c r="BB101" s="300"/>
      <c r="BC101" s="300"/>
      <c r="BD101" s="300"/>
      <c r="BE101" s="300"/>
      <c r="BF101" s="300"/>
      <c r="BG101" s="300"/>
      <c r="BH101" s="300"/>
      <c r="BI101" s="300"/>
      <c r="BJ101" s="300"/>
      <c r="BK101" s="300"/>
      <c r="BL101" s="186"/>
      <c r="BM101" s="176"/>
      <c r="BN101" s="176"/>
      <c r="BO101" s="176"/>
      <c r="BP101" s="176"/>
    </row>
    <row r="102" spans="1:68" ht="11.25" customHeight="1">
      <c r="A102" s="327"/>
      <c r="B102" s="31"/>
      <c r="C102" s="95"/>
      <c r="D102" s="33"/>
      <c r="E102" s="34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186"/>
      <c r="BM102" s="176"/>
      <c r="BN102" s="176"/>
      <c r="BO102" s="176"/>
      <c r="BP102" s="176"/>
    </row>
    <row r="103" spans="1:68" ht="11.25" customHeight="1">
      <c r="A103" s="327"/>
      <c r="B103" s="31"/>
      <c r="C103" s="95"/>
      <c r="D103" s="33"/>
      <c r="E103" s="34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  <c r="BA103" s="300"/>
      <c r="BB103" s="300"/>
      <c r="BC103" s="300"/>
      <c r="BD103" s="300"/>
      <c r="BE103" s="300"/>
      <c r="BF103" s="300"/>
      <c r="BG103" s="300"/>
      <c r="BH103" s="300"/>
      <c r="BI103" s="300"/>
      <c r="BJ103" s="300"/>
      <c r="BK103" s="300"/>
      <c r="BL103" s="186"/>
      <c r="BM103" s="176"/>
      <c r="BN103" s="176"/>
      <c r="BO103" s="176"/>
      <c r="BP103" s="176"/>
    </row>
    <row r="104" spans="1:68" ht="11.25" customHeight="1">
      <c r="A104" s="327"/>
      <c r="B104" s="31"/>
      <c r="C104" s="95"/>
      <c r="D104" s="33"/>
      <c r="E104" s="34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300"/>
      <c r="BC104" s="300"/>
      <c r="BD104" s="300"/>
      <c r="BE104" s="300"/>
      <c r="BF104" s="300"/>
      <c r="BG104" s="300"/>
      <c r="BH104" s="300"/>
      <c r="BI104" s="300"/>
      <c r="BJ104" s="300"/>
      <c r="BK104" s="300"/>
      <c r="BL104" s="186"/>
      <c r="BM104" s="176"/>
      <c r="BN104" s="176"/>
      <c r="BO104" s="176"/>
      <c r="BP104" s="176"/>
    </row>
    <row r="105" spans="1:68" ht="11.25" customHeight="1">
      <c r="A105" s="327"/>
      <c r="B105" s="31"/>
      <c r="C105" s="95"/>
      <c r="D105" s="33"/>
      <c r="E105" s="34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186"/>
      <c r="BM105" s="176"/>
      <c r="BN105" s="176"/>
      <c r="BO105" s="176"/>
      <c r="BP105" s="176"/>
    </row>
    <row r="106" spans="1:68">
      <c r="A106" s="327"/>
      <c r="B106" s="31"/>
      <c r="C106" s="95"/>
      <c r="D106" s="33"/>
      <c r="E106" s="34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186"/>
      <c r="BM106" s="176"/>
      <c r="BN106" s="176"/>
      <c r="BO106" s="176"/>
      <c r="BP106" s="176"/>
    </row>
    <row r="107" spans="1:68" ht="6" customHeight="1" thickBot="1">
      <c r="A107" s="327"/>
      <c r="B107" s="36"/>
      <c r="C107" s="24"/>
      <c r="D107" s="37"/>
      <c r="E107" s="38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98"/>
      <c r="BM107" s="140"/>
      <c r="BN107" s="140"/>
    </row>
    <row r="108" spans="1:68" customFormat="1" ht="6" customHeight="1">
      <c r="A108" s="327"/>
      <c r="B108" s="153"/>
      <c r="C108" s="27"/>
      <c r="D108" s="3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136"/>
      <c r="AA108" s="136"/>
      <c r="AT108" s="29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184"/>
    </row>
    <row r="109" spans="1:68" customFormat="1" ht="11.25" customHeight="1">
      <c r="A109" s="327"/>
      <c r="B109" s="154">
        <v>112</v>
      </c>
      <c r="C109" s="178">
        <v>215</v>
      </c>
      <c r="D109" s="41"/>
      <c r="E109" s="300" t="s">
        <v>86</v>
      </c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T109" s="34"/>
      <c r="AU109" s="51" t="s">
        <v>87</v>
      </c>
      <c r="AV109" s="51"/>
      <c r="AX109" s="51"/>
      <c r="AY109" s="51"/>
      <c r="BA109" s="46" t="s">
        <v>8</v>
      </c>
      <c r="BB109" s="46"/>
      <c r="BC109" s="47"/>
      <c r="BD109" s="47"/>
      <c r="BE109" s="46"/>
      <c r="BF109" s="46"/>
      <c r="BG109" s="46"/>
      <c r="BH109" s="142"/>
      <c r="BI109" s="46"/>
      <c r="BJ109" s="51">
        <v>1</v>
      </c>
      <c r="BK109" s="51"/>
      <c r="BL109" s="184"/>
    </row>
    <row r="110" spans="1:68" customFormat="1" ht="11.25" customHeight="1">
      <c r="A110" s="327"/>
      <c r="B110" s="155"/>
      <c r="C110" s="95"/>
      <c r="D110" s="41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T110" s="34"/>
      <c r="AU110" s="51" t="s">
        <v>60</v>
      </c>
      <c r="BB110" s="47" t="s">
        <v>8</v>
      </c>
      <c r="BC110" s="47"/>
      <c r="BD110" s="47"/>
      <c r="BE110" s="46"/>
      <c r="BF110" s="46"/>
      <c r="BG110" s="46"/>
      <c r="BH110" s="142"/>
      <c r="BI110" s="46"/>
      <c r="BJ110" s="51">
        <v>2</v>
      </c>
      <c r="BK110" s="51"/>
      <c r="BL110" s="184"/>
    </row>
    <row r="111" spans="1:68" customFormat="1" ht="11.25" customHeight="1">
      <c r="A111" s="327"/>
      <c r="B111" s="155"/>
      <c r="C111" s="95"/>
      <c r="D111" s="41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T111" s="34"/>
      <c r="AU111" s="229" t="s">
        <v>88</v>
      </c>
      <c r="AV111" s="232"/>
      <c r="AX111" s="32"/>
      <c r="AY111" s="32"/>
      <c r="AZ111" s="32"/>
      <c r="BA111" s="32"/>
      <c r="BB111" s="32"/>
      <c r="BC111" s="32"/>
      <c r="BD111" s="32"/>
      <c r="BE111" s="32"/>
      <c r="BF111" s="51"/>
      <c r="BG111" s="46" t="s">
        <v>8</v>
      </c>
      <c r="BH111" s="46"/>
      <c r="BI111" s="46"/>
      <c r="BJ111" s="51">
        <v>3</v>
      </c>
      <c r="BK111" s="51"/>
      <c r="BL111" s="184"/>
      <c r="BN111" s="76">
        <v>225</v>
      </c>
    </row>
    <row r="112" spans="1:68" customFormat="1" ht="6" customHeight="1" thickBot="1">
      <c r="A112" s="327"/>
      <c r="B112" s="156"/>
      <c r="C112" s="24"/>
      <c r="D112" s="42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38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198"/>
      <c r="BM112" s="140"/>
      <c r="BN112" s="140"/>
    </row>
    <row r="113" spans="1:88" customFormat="1" ht="6" customHeight="1">
      <c r="A113" s="327"/>
      <c r="B113" s="153"/>
      <c r="C113" s="27"/>
      <c r="D113" s="39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136"/>
      <c r="AA113" s="136"/>
      <c r="AT113" s="29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184"/>
    </row>
    <row r="114" spans="1:88" customFormat="1" ht="11.25" customHeight="1">
      <c r="A114" s="327"/>
      <c r="B114" s="154"/>
      <c r="C114" s="178">
        <v>216</v>
      </c>
      <c r="D114" s="41"/>
      <c r="E114" s="300" t="s">
        <v>204</v>
      </c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T114" s="34"/>
      <c r="AU114" s="50"/>
      <c r="AV114" s="148"/>
      <c r="AW114" s="50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184"/>
    </row>
    <row r="115" spans="1:88" customFormat="1" ht="11.25" customHeight="1">
      <c r="A115" s="327"/>
      <c r="B115" s="155"/>
      <c r="C115" s="95"/>
      <c r="D115" s="41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T115" s="34"/>
      <c r="AU115" s="309" t="s">
        <v>89</v>
      </c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51"/>
      <c r="BL115" s="184"/>
    </row>
    <row r="116" spans="1:88" customFormat="1" ht="11.25" customHeight="1">
      <c r="A116" s="327"/>
      <c r="B116" s="155"/>
      <c r="C116" s="95"/>
      <c r="D116" s="41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T116" s="34"/>
      <c r="AU116" s="51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51"/>
      <c r="BK116" s="51"/>
      <c r="BL116" s="184"/>
      <c r="BN116" s="76">
        <v>225</v>
      </c>
    </row>
    <row r="117" spans="1:88" customFormat="1" ht="11.25" customHeight="1">
      <c r="A117" s="327"/>
      <c r="B117" s="155"/>
      <c r="C117" s="95"/>
      <c r="D117" s="41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T117" s="34"/>
      <c r="AU117" s="51"/>
      <c r="AV117" s="51"/>
      <c r="AW117" s="51"/>
      <c r="AX117" s="51"/>
      <c r="AY117" s="44"/>
      <c r="AZ117" s="45"/>
      <c r="BA117" s="44"/>
      <c r="BB117" s="45"/>
      <c r="BC117" s="57"/>
      <c r="BD117" s="45"/>
      <c r="BE117" s="57"/>
      <c r="BF117" s="45"/>
      <c r="BG117" s="51"/>
      <c r="BH117" s="63"/>
      <c r="BI117" s="51"/>
      <c r="BK117" s="51"/>
      <c r="BL117" s="184"/>
    </row>
    <row r="118" spans="1:88" customFormat="1" ht="11.25" customHeight="1">
      <c r="A118" s="327"/>
      <c r="B118" s="155"/>
      <c r="C118" s="95"/>
      <c r="D118" s="41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51"/>
      <c r="AT118" s="34"/>
      <c r="AU118" s="51"/>
      <c r="AV118" s="51"/>
      <c r="AW118" s="51"/>
      <c r="AX118" s="51"/>
      <c r="AY118" s="48"/>
      <c r="AZ118" s="49"/>
      <c r="BA118" s="48"/>
      <c r="BB118" s="49"/>
      <c r="BC118" s="50"/>
      <c r="BD118" s="49"/>
      <c r="BE118" s="50"/>
      <c r="BF118" s="49"/>
      <c r="BG118" s="51"/>
      <c r="BH118" s="63"/>
      <c r="BI118" s="51"/>
      <c r="BK118" s="51"/>
      <c r="BL118" s="184"/>
    </row>
    <row r="119" spans="1:88" customFormat="1" ht="10" customHeight="1">
      <c r="A119" s="327"/>
      <c r="B119" s="155"/>
      <c r="C119" s="95"/>
      <c r="D119" s="41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51"/>
      <c r="AT119" s="34"/>
      <c r="AU119" s="51"/>
      <c r="AV119" s="308" t="s">
        <v>198</v>
      </c>
      <c r="AW119" s="308"/>
      <c r="AX119" s="308"/>
      <c r="AY119" s="308"/>
      <c r="AZ119" s="308"/>
      <c r="BA119" s="308"/>
      <c r="BB119" s="308"/>
      <c r="BC119" s="308"/>
      <c r="BD119" s="308"/>
      <c r="BE119" s="308"/>
      <c r="BF119" s="308"/>
      <c r="BG119" s="308"/>
      <c r="BH119" s="308"/>
      <c r="BI119" s="308"/>
      <c r="BK119" s="51"/>
      <c r="BL119" s="184"/>
    </row>
    <row r="120" spans="1:88" customFormat="1">
      <c r="A120" s="327"/>
      <c r="B120" s="155"/>
      <c r="C120" s="95"/>
      <c r="D120" s="41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74"/>
      <c r="AT120" s="34"/>
      <c r="AU120" s="274"/>
      <c r="AV120" s="308"/>
      <c r="AW120" s="308"/>
      <c r="AX120" s="308"/>
      <c r="AY120" s="308"/>
      <c r="AZ120" s="308"/>
      <c r="BA120" s="308"/>
      <c r="BB120" s="308"/>
      <c r="BC120" s="308"/>
      <c r="BD120" s="308"/>
      <c r="BE120" s="308"/>
      <c r="BF120" s="308"/>
      <c r="BG120" s="308"/>
      <c r="BH120" s="308"/>
      <c r="BI120" s="308"/>
      <c r="BK120" s="274"/>
      <c r="BL120" s="184"/>
    </row>
    <row r="121" spans="1:88" customFormat="1" ht="6" customHeight="1" thickBot="1">
      <c r="A121" s="328"/>
      <c r="B121" s="156"/>
      <c r="C121" s="24"/>
      <c r="D121" s="42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38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198"/>
      <c r="BM121" s="140"/>
      <c r="BN121" s="140"/>
    </row>
    <row r="122" spans="1:88" ht="6" customHeight="1">
      <c r="A122" s="51"/>
      <c r="B122" s="51"/>
      <c r="C122" s="95"/>
      <c r="D122" s="40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BL122" s="139"/>
    </row>
    <row r="123" spans="1:88" ht="6" customHeight="1" thickBot="1">
      <c r="A123" s="51"/>
      <c r="B123" s="51"/>
      <c r="C123" s="95"/>
      <c r="D123" s="40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BL123" s="140"/>
      <c r="BM123" s="140"/>
      <c r="BN123" s="140"/>
    </row>
    <row r="124" spans="1:88" ht="6" customHeight="1">
      <c r="A124" s="35"/>
      <c r="B124" s="26"/>
      <c r="C124" s="27"/>
      <c r="D124" s="28"/>
      <c r="E124" s="29"/>
      <c r="F124" s="43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39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139"/>
      <c r="BL124" s="190"/>
    </row>
    <row r="125" spans="1:88" ht="11.25" customHeight="1">
      <c r="A125" s="96"/>
      <c r="B125" s="31"/>
      <c r="C125" s="178">
        <v>217</v>
      </c>
      <c r="D125" s="33"/>
      <c r="E125" s="34"/>
      <c r="F125" s="329" t="s">
        <v>125</v>
      </c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  <c r="AG125" s="329"/>
      <c r="AH125" s="329"/>
      <c r="AI125" s="329"/>
      <c r="AJ125" s="329"/>
      <c r="AK125" s="329"/>
      <c r="AL125" s="329"/>
      <c r="AM125" s="329"/>
      <c r="AN125" s="329"/>
      <c r="AO125" s="329"/>
      <c r="AP125" s="329"/>
      <c r="AQ125" s="329"/>
      <c r="AR125" s="329"/>
      <c r="AS125" s="41"/>
      <c r="AT125" s="214"/>
      <c r="AU125" s="51" t="s">
        <v>39</v>
      </c>
      <c r="AV125" s="51"/>
      <c r="AW125" s="51"/>
      <c r="AX125" s="51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122"/>
      <c r="BL125" s="190"/>
    </row>
    <row r="126" spans="1:88" ht="11.25" customHeight="1">
      <c r="A126" s="96"/>
      <c r="B126" s="31"/>
      <c r="C126" s="95"/>
      <c r="D126" s="33"/>
      <c r="E126" s="34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  <c r="AG126" s="329"/>
      <c r="AH126" s="329"/>
      <c r="AI126" s="329"/>
      <c r="AJ126" s="329"/>
      <c r="AK126" s="329"/>
      <c r="AL126" s="329"/>
      <c r="AM126" s="329"/>
      <c r="AN126" s="329"/>
      <c r="AO126" s="329"/>
      <c r="AP126" s="329"/>
      <c r="AQ126" s="329"/>
      <c r="AR126" s="329"/>
      <c r="AS126" s="41"/>
      <c r="AT126" s="214"/>
      <c r="BL126" s="190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</row>
    <row r="127" spans="1:88" ht="11.25" customHeight="1">
      <c r="A127" s="96"/>
      <c r="B127" s="31"/>
      <c r="C127" s="95"/>
      <c r="D127" s="33"/>
      <c r="E127" s="3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41"/>
      <c r="AT127" s="330" t="s">
        <v>126</v>
      </c>
      <c r="AU127" s="331"/>
      <c r="AV127" s="331"/>
      <c r="AW127" s="331"/>
      <c r="AX127" s="331"/>
      <c r="AY127" s="331"/>
      <c r="AZ127" s="331"/>
      <c r="BA127" s="331"/>
      <c r="BB127" s="331"/>
      <c r="BC127" s="331"/>
      <c r="BD127" s="331"/>
      <c r="BE127" s="331"/>
      <c r="BF127" s="331"/>
      <c r="BG127" s="331"/>
      <c r="BH127" s="331"/>
      <c r="BI127" s="331"/>
      <c r="BJ127" s="331"/>
      <c r="BK127" s="332"/>
      <c r="BL127" s="190"/>
      <c r="BT127" s="51"/>
      <c r="BU127" s="51"/>
      <c r="BV127" s="51"/>
      <c r="BW127" s="51"/>
      <c r="BX127" s="51"/>
      <c r="BY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</row>
    <row r="128" spans="1:88" ht="11.25" customHeight="1">
      <c r="A128" s="96"/>
      <c r="B128" s="31"/>
      <c r="C128" s="95"/>
      <c r="D128" s="33"/>
      <c r="E128" s="34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41"/>
      <c r="AT128" s="330"/>
      <c r="AU128" s="331"/>
      <c r="AV128" s="331"/>
      <c r="AW128" s="331"/>
      <c r="AX128" s="331"/>
      <c r="AY128" s="331"/>
      <c r="AZ128" s="331"/>
      <c r="BA128" s="331"/>
      <c r="BB128" s="331"/>
      <c r="BC128" s="331"/>
      <c r="BD128" s="331"/>
      <c r="BE128" s="331"/>
      <c r="BF128" s="331"/>
      <c r="BG128" s="331"/>
      <c r="BH128" s="331"/>
      <c r="BI128" s="331"/>
      <c r="BJ128" s="331"/>
      <c r="BK128" s="332"/>
      <c r="BL128" s="190"/>
      <c r="BT128" s="274"/>
      <c r="BU128" s="274"/>
      <c r="BV128" s="274"/>
      <c r="BW128" s="274"/>
      <c r="BX128" s="274"/>
      <c r="BY128" s="274"/>
      <c r="CA128" s="274"/>
      <c r="CB128" s="274"/>
      <c r="CC128" s="274"/>
      <c r="CD128" s="274"/>
      <c r="CE128" s="274"/>
      <c r="CF128" s="274"/>
      <c r="CG128" s="274"/>
      <c r="CH128" s="274"/>
      <c r="CI128" s="274"/>
      <c r="CJ128" s="274"/>
    </row>
    <row r="129" spans="1:88">
      <c r="A129" s="96"/>
      <c r="B129" s="31"/>
      <c r="C129" s="95"/>
      <c r="D129" s="33"/>
      <c r="E129" s="3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51"/>
      <c r="AS129" s="41"/>
      <c r="AT129" s="330"/>
      <c r="AU129" s="331"/>
      <c r="AV129" s="331"/>
      <c r="AW129" s="331"/>
      <c r="AX129" s="331"/>
      <c r="AY129" s="331"/>
      <c r="AZ129" s="331"/>
      <c r="BA129" s="331"/>
      <c r="BB129" s="331"/>
      <c r="BC129" s="331"/>
      <c r="BD129" s="331"/>
      <c r="BE129" s="331"/>
      <c r="BF129" s="331"/>
      <c r="BG129" s="331"/>
      <c r="BH129" s="331"/>
      <c r="BI129" s="331"/>
      <c r="BJ129" s="331"/>
      <c r="BK129" s="332"/>
      <c r="BL129" s="190"/>
      <c r="BU129" s="51"/>
      <c r="BV129" s="51"/>
      <c r="BW129" s="51"/>
      <c r="BX129" s="51"/>
      <c r="BY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</row>
    <row r="130" spans="1:88" ht="11.25" customHeight="1">
      <c r="A130" s="96"/>
      <c r="B130" s="31"/>
      <c r="C130" s="95"/>
      <c r="D130" s="33"/>
      <c r="E130" s="3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51"/>
      <c r="AS130" s="41"/>
      <c r="AU130" s="205"/>
      <c r="AV130" s="205"/>
      <c r="AW130" s="205"/>
      <c r="AX130" s="205"/>
      <c r="AY130" s="205"/>
      <c r="AZ130" s="205"/>
      <c r="BA130" s="208"/>
      <c r="BB130" s="209"/>
      <c r="BC130" s="210"/>
      <c r="BD130" s="209"/>
      <c r="BE130" s="205"/>
      <c r="BF130" s="205"/>
      <c r="BG130" s="205"/>
      <c r="BH130" s="205"/>
      <c r="BI130" s="205"/>
      <c r="BJ130" s="205"/>
      <c r="BK130" s="205"/>
      <c r="BL130" s="190"/>
      <c r="BU130" s="51"/>
      <c r="BV130" s="51"/>
      <c r="BW130" s="51"/>
      <c r="BX130" s="51"/>
      <c r="BY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</row>
    <row r="131" spans="1:88" ht="11.25" customHeight="1">
      <c r="A131" s="96"/>
      <c r="B131" s="31"/>
      <c r="C131" s="95"/>
      <c r="D131" s="33"/>
      <c r="E131" s="3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51"/>
      <c r="AS131" s="41"/>
      <c r="BA131" s="211"/>
      <c r="BB131" s="212"/>
      <c r="BC131" s="213"/>
      <c r="BD131" s="212"/>
      <c r="BL131" s="190"/>
    </row>
    <row r="132" spans="1:88" ht="6" customHeight="1" thickBot="1">
      <c r="A132" s="96"/>
      <c r="B132" s="31"/>
      <c r="C132" s="95"/>
      <c r="D132" s="33"/>
      <c r="E132" s="34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140"/>
      <c r="AS132" s="42"/>
      <c r="BJ132" s="140"/>
      <c r="BK132" s="140"/>
      <c r="BL132" s="198"/>
      <c r="BM132" s="140"/>
      <c r="BN132" s="140"/>
    </row>
    <row r="133" spans="1:88" ht="12.65" customHeight="1" thickBot="1">
      <c r="A133" s="314" t="s">
        <v>127</v>
      </c>
      <c r="B133" s="321" t="s">
        <v>128</v>
      </c>
      <c r="C133" s="321"/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  <c r="U133" s="321"/>
      <c r="V133" s="321"/>
      <c r="W133" s="321"/>
      <c r="X133" s="321"/>
      <c r="Y133" s="321"/>
      <c r="Z133" s="321"/>
      <c r="AA133" s="321"/>
      <c r="AB133" s="321"/>
      <c r="AC133" s="321"/>
      <c r="AD133" s="321"/>
      <c r="AE133" s="321"/>
      <c r="AF133" s="321"/>
      <c r="AG133" s="321"/>
      <c r="AH133" s="321"/>
      <c r="AI133" s="321"/>
      <c r="AJ133" s="321"/>
      <c r="AK133" s="321"/>
      <c r="AL133" s="321"/>
      <c r="AM133" s="321"/>
      <c r="AN133" s="321"/>
      <c r="AO133" s="321"/>
      <c r="AP133" s="321"/>
      <c r="AQ133" s="321"/>
      <c r="AR133" s="321"/>
      <c r="AS133" s="321"/>
      <c r="AT133" s="321"/>
      <c r="AU133" s="321"/>
      <c r="AV133" s="321"/>
      <c r="AW133" s="321"/>
      <c r="AX133" s="321"/>
      <c r="AY133" s="321"/>
      <c r="AZ133" s="321"/>
      <c r="BA133" s="321"/>
      <c r="BB133" s="321"/>
      <c r="BC133" s="321"/>
      <c r="BD133" s="321"/>
      <c r="BE133" s="321"/>
      <c r="BF133" s="321"/>
      <c r="BG133" s="321"/>
      <c r="BH133" s="321"/>
      <c r="BI133" s="321"/>
      <c r="BJ133" s="321"/>
      <c r="BK133" s="321"/>
      <c r="BL133" s="190"/>
    </row>
    <row r="134" spans="1:88" ht="6" customHeight="1">
      <c r="A134" s="315"/>
      <c r="B134" s="26"/>
      <c r="C134" s="27"/>
      <c r="D134" s="28"/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90"/>
    </row>
    <row r="135" spans="1:88" ht="11.25" customHeight="1">
      <c r="A135" s="315"/>
      <c r="B135" s="31"/>
      <c r="C135" s="178">
        <v>218</v>
      </c>
      <c r="D135" s="33"/>
      <c r="E135" s="34"/>
      <c r="F135" s="300" t="str">
        <f ca="1">VLOOKUP(INDIRECT(ADDRESS(ROW(),COLUMN()-3)),Language_Translations,MATCH(Language_Selected,Language_Options,0),FALSE)</f>
        <v>PIDA CONSENTIMIENTO PARA LA PRUEBA DE ANEMIA A UNO DE LOS PADRES/ADULTO RESPONSABLE:
Como parte de esta encuesta, le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cada prueba. Inmediatamente se le hará la prueba de la anemia y se le dirán los resultados a usted y a (NOMBRE DEL MENOR) en el momento. El resultado se mantendrá estrictamente confidencial y no lo compartiremos con ninguna otra persona, excepto con otros miembros de nuestro equipo de encuestas.  
¿Tiene alguna pregunta?  
Puede decir que sí o que no. Usted es libre de elegir.  
¿Permitirá que se le haga la prueba de anemia a (NOMBRE DEL MENOR)?</v>
      </c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  <c r="AY135" s="300"/>
      <c r="AZ135" s="300"/>
      <c r="BA135" s="300"/>
      <c r="BB135" s="300"/>
      <c r="BC135" s="300"/>
      <c r="BD135" s="300"/>
      <c r="BE135" s="300"/>
      <c r="BF135" s="300"/>
      <c r="BG135" s="300"/>
      <c r="BH135" s="300"/>
      <c r="BI135" s="300"/>
      <c r="BJ135" s="300"/>
      <c r="BK135" s="300"/>
      <c r="BL135" s="190"/>
    </row>
    <row r="136" spans="1:88" ht="11.25" customHeight="1">
      <c r="A136" s="315"/>
      <c r="B136" s="31"/>
      <c r="C136" s="95"/>
      <c r="D136" s="33"/>
      <c r="E136" s="34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0"/>
      <c r="AY136" s="300"/>
      <c r="AZ136" s="300"/>
      <c r="BA136" s="300"/>
      <c r="BB136" s="300"/>
      <c r="BC136" s="300"/>
      <c r="BD136" s="300"/>
      <c r="BE136" s="300"/>
      <c r="BF136" s="300"/>
      <c r="BG136" s="300"/>
      <c r="BH136" s="300"/>
      <c r="BI136" s="300"/>
      <c r="BJ136" s="300"/>
      <c r="BK136" s="300"/>
      <c r="BL136" s="190"/>
    </row>
    <row r="137" spans="1:88" ht="11.25" customHeight="1">
      <c r="A137" s="315"/>
      <c r="B137" s="31"/>
      <c r="C137" s="95"/>
      <c r="D137" s="33"/>
      <c r="E137" s="34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190"/>
    </row>
    <row r="138" spans="1:88" ht="11.25" customHeight="1">
      <c r="A138" s="315"/>
      <c r="B138" s="31"/>
      <c r="C138" s="95"/>
      <c r="D138" s="33"/>
      <c r="E138" s="34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AZ138" s="300"/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  <c r="BL138" s="190"/>
    </row>
    <row r="139" spans="1:88" ht="11.25" customHeight="1">
      <c r="A139" s="315"/>
      <c r="B139" s="31"/>
      <c r="C139" s="95"/>
      <c r="D139" s="33"/>
      <c r="E139" s="34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300"/>
      <c r="BI139" s="300"/>
      <c r="BJ139" s="300"/>
      <c r="BK139" s="300"/>
      <c r="BL139" s="190"/>
    </row>
    <row r="140" spans="1:88" ht="11.25" customHeight="1">
      <c r="A140" s="315"/>
      <c r="B140" s="31"/>
      <c r="C140" s="95"/>
      <c r="D140" s="33"/>
      <c r="E140" s="34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0"/>
      <c r="AY140" s="300"/>
      <c r="AZ140" s="300"/>
      <c r="BA140" s="300"/>
      <c r="BB140" s="300"/>
      <c r="BC140" s="300"/>
      <c r="BD140" s="300"/>
      <c r="BE140" s="300"/>
      <c r="BF140" s="300"/>
      <c r="BG140" s="300"/>
      <c r="BH140" s="300"/>
      <c r="BI140" s="300"/>
      <c r="BJ140" s="300"/>
      <c r="BK140" s="300"/>
      <c r="BL140" s="190"/>
    </row>
    <row r="141" spans="1:88" ht="11.25" customHeight="1">
      <c r="A141" s="315"/>
      <c r="B141" s="31"/>
      <c r="C141" s="95"/>
      <c r="D141" s="33"/>
      <c r="E141" s="34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0"/>
      <c r="AY141" s="300"/>
      <c r="AZ141" s="300"/>
      <c r="BA141" s="300"/>
      <c r="BB141" s="300"/>
      <c r="BC141" s="300"/>
      <c r="BD141" s="300"/>
      <c r="BE141" s="300"/>
      <c r="BF141" s="300"/>
      <c r="BG141" s="300"/>
      <c r="BH141" s="300"/>
      <c r="BI141" s="300"/>
      <c r="BJ141" s="300"/>
      <c r="BK141" s="300"/>
      <c r="BL141" s="190"/>
    </row>
    <row r="142" spans="1:88" ht="11.25" customHeight="1">
      <c r="A142" s="315"/>
      <c r="B142" s="31"/>
      <c r="C142" s="95"/>
      <c r="D142" s="33"/>
      <c r="E142" s="34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0"/>
      <c r="AY142" s="300"/>
      <c r="AZ142" s="300"/>
      <c r="BA142" s="300"/>
      <c r="BB142" s="300"/>
      <c r="BC142" s="300"/>
      <c r="BD142" s="300"/>
      <c r="BE142" s="300"/>
      <c r="BF142" s="300"/>
      <c r="BG142" s="300"/>
      <c r="BH142" s="300"/>
      <c r="BI142" s="300"/>
      <c r="BJ142" s="300"/>
      <c r="BK142" s="300"/>
      <c r="BL142" s="190"/>
    </row>
    <row r="143" spans="1:88" ht="11.25" customHeight="1">
      <c r="A143" s="315"/>
      <c r="B143" s="31"/>
      <c r="C143" s="95"/>
      <c r="D143" s="33"/>
      <c r="E143" s="34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AZ143" s="300"/>
      <c r="BA143" s="300"/>
      <c r="BB143" s="300"/>
      <c r="BC143" s="300"/>
      <c r="BD143" s="300"/>
      <c r="BE143" s="300"/>
      <c r="BF143" s="300"/>
      <c r="BG143" s="300"/>
      <c r="BH143" s="300"/>
      <c r="BI143" s="300"/>
      <c r="BJ143" s="300"/>
      <c r="BK143" s="300"/>
      <c r="BL143" s="190"/>
    </row>
    <row r="144" spans="1:88" ht="11.25" customHeight="1">
      <c r="A144" s="315"/>
      <c r="B144" s="31"/>
      <c r="C144" s="95"/>
      <c r="D144" s="33"/>
      <c r="E144" s="34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00"/>
      <c r="AJ144" s="300"/>
      <c r="AK144" s="300"/>
      <c r="AL144" s="300"/>
      <c r="AM144" s="300"/>
      <c r="AN144" s="300"/>
      <c r="AO144" s="300"/>
      <c r="AP144" s="300"/>
      <c r="AQ144" s="300"/>
      <c r="AR144" s="300"/>
      <c r="AS144" s="300"/>
      <c r="AT144" s="300"/>
      <c r="AU144" s="300"/>
      <c r="AV144" s="300"/>
      <c r="AW144" s="300"/>
      <c r="AX144" s="300"/>
      <c r="AY144" s="300"/>
      <c r="AZ144" s="300"/>
      <c r="BA144" s="300"/>
      <c r="BB144" s="300"/>
      <c r="BC144" s="300"/>
      <c r="BD144" s="300"/>
      <c r="BE144" s="300"/>
      <c r="BF144" s="300"/>
      <c r="BG144" s="300"/>
      <c r="BH144" s="300"/>
      <c r="BI144" s="300"/>
      <c r="BJ144" s="300"/>
      <c r="BK144" s="300"/>
      <c r="BL144" s="190"/>
    </row>
    <row r="145" spans="1:66" ht="11.25" customHeight="1">
      <c r="A145" s="315"/>
      <c r="B145" s="31"/>
      <c r="C145" s="95"/>
      <c r="D145" s="33"/>
      <c r="E145" s="34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0"/>
      <c r="AL145" s="300"/>
      <c r="AM145" s="300"/>
      <c r="AN145" s="300"/>
      <c r="AO145" s="300"/>
      <c r="AP145" s="300"/>
      <c r="AQ145" s="300"/>
      <c r="AR145" s="300"/>
      <c r="AS145" s="300"/>
      <c r="AT145" s="300"/>
      <c r="AU145" s="300"/>
      <c r="AV145" s="300"/>
      <c r="AW145" s="300"/>
      <c r="AX145" s="300"/>
      <c r="AY145" s="300"/>
      <c r="AZ145" s="300"/>
      <c r="BA145" s="300"/>
      <c r="BB145" s="300"/>
      <c r="BC145" s="300"/>
      <c r="BD145" s="300"/>
      <c r="BE145" s="300"/>
      <c r="BF145" s="300"/>
      <c r="BG145" s="300"/>
      <c r="BH145" s="300"/>
      <c r="BI145" s="300"/>
      <c r="BJ145" s="300"/>
      <c r="BK145" s="300"/>
      <c r="BL145" s="190"/>
    </row>
    <row r="146" spans="1:66" ht="11.25" hidden="1" customHeight="1">
      <c r="A146" s="315"/>
      <c r="B146" s="31"/>
      <c r="C146" s="95"/>
      <c r="D146" s="33"/>
      <c r="E146" s="34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S146" s="300"/>
      <c r="AT146" s="300"/>
      <c r="AU146" s="300"/>
      <c r="AV146" s="300"/>
      <c r="AW146" s="300"/>
      <c r="AX146" s="300"/>
      <c r="AY146" s="300"/>
      <c r="AZ146" s="300"/>
      <c r="BA146" s="300"/>
      <c r="BB146" s="300"/>
      <c r="BC146" s="300"/>
      <c r="BD146" s="300"/>
      <c r="BE146" s="300"/>
      <c r="BF146" s="300"/>
      <c r="BG146" s="300"/>
      <c r="BH146" s="300"/>
      <c r="BI146" s="300"/>
      <c r="BJ146" s="300"/>
      <c r="BK146" s="300"/>
      <c r="BL146" s="190"/>
    </row>
    <row r="147" spans="1:66" ht="5.25" customHeight="1">
      <c r="A147" s="315"/>
      <c r="B147" s="31"/>
      <c r="C147" s="95"/>
      <c r="D147" s="33"/>
      <c r="E147" s="34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S147" s="300"/>
      <c r="AT147" s="300"/>
      <c r="AU147" s="300"/>
      <c r="AV147" s="300"/>
      <c r="AW147" s="300"/>
      <c r="AX147" s="300"/>
      <c r="AY147" s="300"/>
      <c r="AZ147" s="300"/>
      <c r="BA147" s="300"/>
      <c r="BB147" s="300"/>
      <c r="BC147" s="300"/>
      <c r="BD147" s="300"/>
      <c r="BE147" s="300"/>
      <c r="BF147" s="300"/>
      <c r="BG147" s="300"/>
      <c r="BH147" s="300"/>
      <c r="BI147" s="300"/>
      <c r="BJ147" s="300"/>
      <c r="BK147" s="300"/>
      <c r="BL147" s="190"/>
    </row>
    <row r="148" spans="1:66" ht="11.25" customHeight="1">
      <c r="A148" s="315"/>
      <c r="B148" s="31"/>
      <c r="C148" s="95"/>
      <c r="D148" s="33"/>
      <c r="E148" s="34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300"/>
      <c r="AT148" s="300"/>
      <c r="AU148" s="300"/>
      <c r="AV148" s="300"/>
      <c r="AW148" s="300"/>
      <c r="AX148" s="300"/>
      <c r="AY148" s="300"/>
      <c r="AZ148" s="300"/>
      <c r="BA148" s="300"/>
      <c r="BB148" s="300"/>
      <c r="BC148" s="300"/>
      <c r="BD148" s="300"/>
      <c r="BE148" s="300"/>
      <c r="BF148" s="300"/>
      <c r="BG148" s="300"/>
      <c r="BH148" s="300"/>
      <c r="BI148" s="300"/>
      <c r="BJ148" s="300"/>
      <c r="BK148" s="300"/>
      <c r="BL148" s="190"/>
    </row>
    <row r="149" spans="1:66">
      <c r="A149" s="315"/>
      <c r="B149" s="31"/>
      <c r="C149" s="95"/>
      <c r="D149" s="33"/>
      <c r="E149" s="34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  <c r="AS149" s="300"/>
      <c r="AT149" s="300"/>
      <c r="AU149" s="300"/>
      <c r="AV149" s="300"/>
      <c r="AW149" s="300"/>
      <c r="AX149" s="300"/>
      <c r="AY149" s="300"/>
      <c r="AZ149" s="300"/>
      <c r="BA149" s="300"/>
      <c r="BB149" s="300"/>
      <c r="BC149" s="300"/>
      <c r="BD149" s="300"/>
      <c r="BE149" s="300"/>
      <c r="BF149" s="300"/>
      <c r="BG149" s="300"/>
      <c r="BH149" s="300"/>
      <c r="BI149" s="300"/>
      <c r="BJ149" s="300"/>
      <c r="BK149" s="300"/>
      <c r="BL149" s="190"/>
    </row>
    <row r="150" spans="1:66" ht="6" customHeight="1" thickBot="1">
      <c r="A150" s="315"/>
      <c r="B150" s="36"/>
      <c r="C150" s="24"/>
      <c r="D150" s="37"/>
      <c r="E150" s="38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98"/>
      <c r="BM150" s="140"/>
      <c r="BN150" s="140"/>
    </row>
    <row r="151" spans="1:66" customFormat="1" ht="6" customHeight="1">
      <c r="A151" s="315"/>
      <c r="B151" s="153"/>
      <c r="C151" s="178"/>
      <c r="D151" s="39"/>
      <c r="E151" s="3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AT151" s="34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184"/>
    </row>
    <row r="152" spans="1:66" customFormat="1" ht="11.25" customHeight="1">
      <c r="A152" s="315"/>
      <c r="B152" s="154">
        <v>112</v>
      </c>
      <c r="C152" s="178">
        <v>219</v>
      </c>
      <c r="D152" s="41"/>
      <c r="E152" s="300" t="s">
        <v>86</v>
      </c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T152" s="34"/>
      <c r="AU152" s="51" t="s">
        <v>87</v>
      </c>
      <c r="AV152" s="51"/>
      <c r="AX152" s="51"/>
      <c r="AY152" s="51"/>
      <c r="BB152" s="46" t="s">
        <v>8</v>
      </c>
      <c r="BC152" s="47"/>
      <c r="BD152" s="47"/>
      <c r="BE152" s="46"/>
      <c r="BF152" s="46"/>
      <c r="BG152" s="46"/>
      <c r="BH152" s="142"/>
      <c r="BI152" s="46"/>
      <c r="BJ152" s="51">
        <v>1</v>
      </c>
      <c r="BK152" s="51"/>
      <c r="BL152" s="184"/>
    </row>
    <row r="153" spans="1:66" customFormat="1" ht="11.25" customHeight="1">
      <c r="A153" s="315"/>
      <c r="B153" s="155"/>
      <c r="C153" s="95"/>
      <c r="D153" s="41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  <c r="AQ153" s="300"/>
      <c r="AR153" s="300"/>
      <c r="AT153" s="34"/>
      <c r="AU153" s="51" t="s">
        <v>129</v>
      </c>
      <c r="BB153" s="46"/>
      <c r="BC153" s="47"/>
      <c r="BD153" s="47"/>
      <c r="BE153" s="46"/>
      <c r="BF153" s="46"/>
      <c r="BG153" s="46"/>
      <c r="BH153" s="142"/>
      <c r="BI153" s="46"/>
      <c r="BK153" s="51"/>
      <c r="BL153" s="184"/>
    </row>
    <row r="154" spans="1:66" customFormat="1" ht="11.25" customHeight="1">
      <c r="A154" s="315"/>
      <c r="B154" s="155"/>
      <c r="C154" s="95"/>
      <c r="D154" s="41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T154" s="34"/>
      <c r="AU154" s="51"/>
      <c r="AV154" t="s">
        <v>130</v>
      </c>
      <c r="BA154" s="47"/>
      <c r="BB154" s="46"/>
      <c r="BC154" s="47"/>
      <c r="BD154" s="47"/>
      <c r="BF154" s="46" t="s">
        <v>8</v>
      </c>
      <c r="BG154" s="46"/>
      <c r="BH154" s="142"/>
      <c r="BI154" s="46"/>
      <c r="BJ154" s="51">
        <v>2</v>
      </c>
      <c r="BK154" s="51"/>
      <c r="BL154" s="184"/>
    </row>
    <row r="155" spans="1:66" customFormat="1" ht="11.25" customHeight="1">
      <c r="A155" s="315"/>
      <c r="B155" s="155"/>
      <c r="C155" s="95"/>
      <c r="D155" s="41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T155" s="34"/>
      <c r="AU155" s="229" t="s">
        <v>88</v>
      </c>
      <c r="AV155" s="232"/>
      <c r="AX155" s="32"/>
      <c r="AY155" s="32"/>
      <c r="AZ155" s="32"/>
      <c r="BA155" s="32"/>
      <c r="BB155" s="32"/>
      <c r="BC155" s="32"/>
      <c r="BD155" s="32"/>
      <c r="BE155" s="32"/>
      <c r="BF155" s="51"/>
      <c r="BH155" s="46" t="s">
        <v>8</v>
      </c>
      <c r="BI155" s="46"/>
      <c r="BJ155" s="51">
        <v>3</v>
      </c>
      <c r="BK155" s="51"/>
      <c r="BL155" s="184"/>
      <c r="BN155" s="76">
        <v>225</v>
      </c>
    </row>
    <row r="156" spans="1:66" customFormat="1" ht="6" customHeight="1" thickBot="1">
      <c r="A156" s="315"/>
      <c r="B156" s="156"/>
      <c r="C156" s="24"/>
      <c r="D156" s="42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38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198"/>
      <c r="BM156" s="140"/>
      <c r="BN156" s="140"/>
    </row>
    <row r="157" spans="1:66" customFormat="1" ht="6" customHeight="1">
      <c r="A157" s="315"/>
      <c r="B157" s="153"/>
      <c r="C157" s="27"/>
      <c r="D157" s="39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136"/>
      <c r="AA157" s="136"/>
      <c r="AT157" s="29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184"/>
    </row>
    <row r="158" spans="1:66" customFormat="1" ht="11.25" customHeight="1">
      <c r="A158" s="315"/>
      <c r="B158" s="154"/>
      <c r="C158" s="178">
        <v>220</v>
      </c>
      <c r="D158" s="41"/>
      <c r="E158" s="300" t="s">
        <v>204</v>
      </c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300"/>
      <c r="AD158" s="300"/>
      <c r="AE158" s="300"/>
      <c r="AF158" s="300"/>
      <c r="AG158" s="300"/>
      <c r="AH158" s="300"/>
      <c r="AI158" s="300"/>
      <c r="AJ158" s="300"/>
      <c r="AK158" s="300"/>
      <c r="AL158" s="300"/>
      <c r="AM158" s="300"/>
      <c r="AN158" s="300"/>
      <c r="AO158" s="300"/>
      <c r="AP158" s="300"/>
      <c r="AQ158" s="300"/>
      <c r="AR158" s="300"/>
      <c r="AT158" s="34"/>
      <c r="AU158" s="50"/>
      <c r="AV158" s="148"/>
      <c r="AW158" s="50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184"/>
    </row>
    <row r="159" spans="1:66" customFormat="1" ht="11.25" customHeight="1">
      <c r="A159" s="315"/>
      <c r="B159" s="155"/>
      <c r="C159" s="95"/>
      <c r="D159" s="41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  <c r="AQ159" s="300"/>
      <c r="AR159" s="300"/>
      <c r="AT159" s="34"/>
      <c r="AU159" s="309" t="s">
        <v>89</v>
      </c>
      <c r="AV159" s="309"/>
      <c r="AW159" s="309"/>
      <c r="AX159" s="309"/>
      <c r="AY159" s="309"/>
      <c r="AZ159" s="309"/>
      <c r="BA159" s="309"/>
      <c r="BB159" s="309"/>
      <c r="BC159" s="309"/>
      <c r="BD159" s="309"/>
      <c r="BE159" s="309"/>
      <c r="BF159" s="309"/>
      <c r="BG159" s="309"/>
      <c r="BH159" s="309"/>
      <c r="BI159" s="309"/>
      <c r="BJ159" s="309"/>
      <c r="BK159" s="51"/>
      <c r="BL159" s="184"/>
    </row>
    <row r="160" spans="1:66" customFormat="1" ht="11.25" customHeight="1">
      <c r="A160" s="315"/>
      <c r="B160" s="155"/>
      <c r="C160" s="95"/>
      <c r="D160" s="41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T160" s="34"/>
      <c r="AU160" s="51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30"/>
      <c r="BJ160" s="51"/>
      <c r="BK160" s="51"/>
      <c r="BL160" s="184"/>
    </row>
    <row r="161" spans="1:66" customFormat="1" ht="11.25" customHeight="1">
      <c r="A161" s="315"/>
      <c r="B161" s="155"/>
      <c r="C161" s="95"/>
      <c r="D161" s="41"/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0"/>
      <c r="X161" s="300"/>
      <c r="Y161" s="300"/>
      <c r="Z161" s="300"/>
      <c r="AA161" s="300"/>
      <c r="AB161" s="300"/>
      <c r="AC161" s="300"/>
      <c r="AD161" s="300"/>
      <c r="AE161" s="300"/>
      <c r="AF161" s="300"/>
      <c r="AG161" s="300"/>
      <c r="AH161" s="300"/>
      <c r="AI161" s="300"/>
      <c r="AJ161" s="300"/>
      <c r="AK161" s="300"/>
      <c r="AL161" s="300"/>
      <c r="AM161" s="300"/>
      <c r="AN161" s="300"/>
      <c r="AO161" s="300"/>
      <c r="AP161" s="300"/>
      <c r="AQ161" s="300"/>
      <c r="AR161" s="300"/>
      <c r="AT161" s="34"/>
      <c r="AU161" s="51"/>
      <c r="AV161" s="51"/>
      <c r="AW161" s="51"/>
      <c r="AX161" s="51"/>
      <c r="AY161" s="44"/>
      <c r="AZ161" s="45"/>
      <c r="BA161" s="44"/>
      <c r="BB161" s="45"/>
      <c r="BC161" s="57"/>
      <c r="BD161" s="45"/>
      <c r="BE161" s="57"/>
      <c r="BF161" s="45"/>
      <c r="BG161" s="51"/>
      <c r="BH161" s="63"/>
      <c r="BI161" s="51"/>
      <c r="BK161" s="51"/>
      <c r="BL161" s="184"/>
    </row>
    <row r="162" spans="1:66" customFormat="1" ht="11.25" customHeight="1">
      <c r="A162" s="315"/>
      <c r="B162" s="155"/>
      <c r="C162" s="95"/>
      <c r="D162" s="41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51"/>
      <c r="AT162" s="34"/>
      <c r="AU162" s="51"/>
      <c r="AV162" s="51"/>
      <c r="AW162" s="51"/>
      <c r="AX162" s="51"/>
      <c r="AY162" s="48"/>
      <c r="AZ162" s="49"/>
      <c r="BA162" s="48"/>
      <c r="BB162" s="49"/>
      <c r="BC162" s="50"/>
      <c r="BD162" s="49"/>
      <c r="BE162" s="50"/>
      <c r="BF162" s="49"/>
      <c r="BG162" s="51"/>
      <c r="BH162" s="63"/>
      <c r="BI162" s="51"/>
      <c r="BK162" s="51"/>
      <c r="BL162" s="184"/>
    </row>
    <row r="163" spans="1:66" customFormat="1" ht="10" customHeight="1">
      <c r="A163" s="315"/>
      <c r="B163" s="155"/>
      <c r="C163" s="95"/>
      <c r="D163" s="41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51"/>
      <c r="AT163" s="34"/>
      <c r="AU163" s="51"/>
      <c r="AV163" s="308" t="s">
        <v>198</v>
      </c>
      <c r="AW163" s="308"/>
      <c r="AX163" s="308"/>
      <c r="AY163" s="308"/>
      <c r="AZ163" s="308"/>
      <c r="BA163" s="308"/>
      <c r="BB163" s="308"/>
      <c r="BC163" s="308"/>
      <c r="BD163" s="308"/>
      <c r="BE163" s="308"/>
      <c r="BF163" s="308"/>
      <c r="BG163" s="308"/>
      <c r="BH163" s="308"/>
      <c r="BI163" s="308"/>
      <c r="BK163" s="51"/>
      <c r="BL163" s="184"/>
    </row>
    <row r="164" spans="1:66" customFormat="1">
      <c r="A164" s="315"/>
      <c r="B164" s="155"/>
      <c r="C164" s="95"/>
      <c r="D164" s="41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74"/>
      <c r="AT164" s="34"/>
      <c r="AU164" s="274"/>
      <c r="AV164" s="308"/>
      <c r="AW164" s="308"/>
      <c r="AX164" s="308"/>
      <c r="AY164" s="308"/>
      <c r="AZ164" s="308"/>
      <c r="BA164" s="308"/>
      <c r="BB164" s="308"/>
      <c r="BC164" s="308"/>
      <c r="BD164" s="308"/>
      <c r="BE164" s="308"/>
      <c r="BF164" s="308"/>
      <c r="BG164" s="308"/>
      <c r="BH164" s="308"/>
      <c r="BI164" s="308"/>
      <c r="BK164" s="274"/>
      <c r="BL164" s="184"/>
    </row>
    <row r="165" spans="1:66" customFormat="1" ht="10.5" thickBot="1">
      <c r="A165" s="316"/>
      <c r="B165" s="156"/>
      <c r="C165" s="24"/>
      <c r="D165" s="42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38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198"/>
      <c r="BM165" s="140"/>
      <c r="BN165" s="140"/>
    </row>
    <row r="166" spans="1:66" ht="6" customHeight="1">
      <c r="A166" s="51"/>
      <c r="B166" s="26"/>
      <c r="C166" s="27"/>
      <c r="D166" s="28"/>
      <c r="E166" s="29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190"/>
      <c r="BN166" s="150"/>
    </row>
    <row r="167" spans="1:66" ht="11.25" customHeight="1">
      <c r="A167" s="51"/>
      <c r="B167" s="31"/>
      <c r="C167" s="178">
        <v>221</v>
      </c>
      <c r="D167" s="33"/>
      <c r="E167" s="34"/>
      <c r="F167" s="300" t="s">
        <v>131</v>
      </c>
      <c r="G167" s="300"/>
      <c r="H167" s="300"/>
      <c r="I167" s="300"/>
      <c r="J167" s="300"/>
      <c r="K167" s="300"/>
      <c r="L167" s="300"/>
      <c r="M167" s="300"/>
      <c r="N167" s="300"/>
      <c r="O167" s="173"/>
      <c r="P167" s="173"/>
      <c r="Q167" s="173"/>
      <c r="R167" s="173"/>
      <c r="S167" s="173"/>
      <c r="T167" s="51"/>
      <c r="U167" s="173"/>
      <c r="V167" s="173"/>
      <c r="W167" s="173"/>
      <c r="X167" s="173"/>
      <c r="Z167" s="173"/>
      <c r="AA167" s="173"/>
      <c r="AB167" s="170" t="s">
        <v>132</v>
      </c>
      <c r="AC167" s="173"/>
      <c r="AD167" s="173"/>
      <c r="AE167" s="173"/>
      <c r="AF167" s="173"/>
      <c r="AG167" s="173"/>
      <c r="AH167" s="173"/>
      <c r="AJ167" s="173"/>
      <c r="AK167" s="173"/>
      <c r="AM167" s="173"/>
      <c r="AN167" s="173"/>
      <c r="AO167" s="173"/>
      <c r="AP167" s="173"/>
      <c r="AQ167" s="170" t="s">
        <v>132</v>
      </c>
      <c r="AR167" s="173"/>
      <c r="AS167" s="173"/>
      <c r="AT167" s="51"/>
      <c r="AV167" s="51"/>
      <c r="AW167" s="51"/>
      <c r="AX167" s="51"/>
      <c r="AY167" s="51"/>
      <c r="AZ167" s="51"/>
      <c r="BB167" s="46"/>
      <c r="BC167" s="46"/>
      <c r="BD167" s="46"/>
      <c r="BE167" s="46"/>
      <c r="BF167" s="46"/>
      <c r="BG167" s="46"/>
      <c r="BH167" s="46"/>
      <c r="BJ167" s="62"/>
      <c r="BK167" s="51"/>
      <c r="BL167" s="190"/>
      <c r="BN167" s="149"/>
    </row>
    <row r="168" spans="1:66" ht="11.25" customHeight="1">
      <c r="A168" s="51"/>
      <c r="B168" s="31"/>
      <c r="C168" s="95"/>
      <c r="D168" s="33"/>
      <c r="E168" s="34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Y168" s="173"/>
      <c r="Z168" s="173"/>
      <c r="AA168" s="173"/>
      <c r="AB168" s="63" t="s">
        <v>87</v>
      </c>
      <c r="AC168" s="173"/>
      <c r="AD168" s="173"/>
      <c r="AE168" s="173"/>
      <c r="AF168" s="173"/>
      <c r="AG168" s="173"/>
      <c r="AH168" s="173"/>
      <c r="AJ168" s="173"/>
      <c r="AK168" s="173"/>
      <c r="AL168" s="173"/>
      <c r="AM168" s="173"/>
      <c r="AN168" s="173"/>
      <c r="AO168" s="173"/>
      <c r="AP168" s="173"/>
      <c r="AQ168" s="63" t="s">
        <v>60</v>
      </c>
      <c r="AR168" s="173"/>
      <c r="AS168" s="173"/>
      <c r="AT168" s="51"/>
      <c r="AV168" s="51"/>
      <c r="AW168" s="51"/>
      <c r="AX168" s="51"/>
      <c r="AY168" s="51"/>
      <c r="AZ168" s="51"/>
      <c r="BB168" s="46"/>
      <c r="BC168" s="46"/>
      <c r="BD168" s="46"/>
      <c r="BE168" s="46"/>
      <c r="BF168" s="46"/>
      <c r="BG168" s="46"/>
      <c r="BH168" s="46"/>
      <c r="BJ168" s="62"/>
      <c r="BK168" s="51"/>
      <c r="BL168" s="190"/>
      <c r="BN168" s="149">
        <v>225</v>
      </c>
    </row>
    <row r="169" spans="1:66" ht="6" customHeight="1" thickBot="1">
      <c r="A169" s="51"/>
      <c r="B169" s="36"/>
      <c r="C169" s="24"/>
      <c r="D169" s="37"/>
      <c r="E169" s="38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198"/>
      <c r="BM169" s="140"/>
      <c r="BN169" s="151"/>
    </row>
    <row r="170" spans="1:66" ht="10.5" thickBot="1">
      <c r="A170" s="97"/>
      <c r="B170" s="51"/>
      <c r="C170" s="95"/>
      <c r="D170" s="40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BL170" s="139"/>
    </row>
    <row r="171" spans="1:66" ht="12" thickBot="1">
      <c r="A171" s="318" t="s">
        <v>133</v>
      </c>
      <c r="B171" s="321" t="s">
        <v>134</v>
      </c>
      <c r="C171" s="321"/>
      <c r="D171" s="321"/>
      <c r="E171" s="321"/>
      <c r="F171" s="321"/>
      <c r="G171" s="321"/>
      <c r="H171" s="321"/>
      <c r="I171" s="321"/>
      <c r="J171" s="321"/>
      <c r="K171" s="321"/>
      <c r="L171" s="321"/>
      <c r="M171" s="321"/>
      <c r="N171" s="321"/>
      <c r="O171" s="321"/>
      <c r="P171" s="321"/>
      <c r="Q171" s="321"/>
      <c r="R171" s="321"/>
      <c r="S171" s="321"/>
      <c r="T171" s="321"/>
      <c r="U171" s="321"/>
      <c r="V171" s="321"/>
      <c r="W171" s="321"/>
      <c r="X171" s="321"/>
      <c r="Y171" s="321"/>
      <c r="Z171" s="321"/>
      <c r="AA171" s="321"/>
      <c r="AB171" s="321"/>
      <c r="AC171" s="321"/>
      <c r="AD171" s="321"/>
      <c r="AE171" s="321"/>
      <c r="AF171" s="321"/>
      <c r="AG171" s="321"/>
      <c r="AH171" s="321"/>
      <c r="AI171" s="321"/>
      <c r="AJ171" s="321"/>
      <c r="AK171" s="321"/>
      <c r="AL171" s="321"/>
      <c r="AM171" s="321"/>
      <c r="AN171" s="321"/>
      <c r="AO171" s="321"/>
      <c r="AP171" s="321"/>
      <c r="AQ171" s="321"/>
      <c r="AR171" s="321"/>
      <c r="AS171" s="321"/>
      <c r="AT171" s="321"/>
      <c r="AU171" s="321"/>
      <c r="AV171" s="321"/>
      <c r="AW171" s="321"/>
      <c r="AX171" s="321"/>
      <c r="AY171" s="321"/>
      <c r="AZ171" s="321"/>
      <c r="BA171" s="321"/>
      <c r="BB171" s="321"/>
      <c r="BC171" s="321"/>
      <c r="BD171" s="321"/>
      <c r="BE171" s="321"/>
      <c r="BF171" s="321"/>
      <c r="BG171" s="321"/>
      <c r="BH171" s="321"/>
      <c r="BI171" s="321"/>
      <c r="BJ171" s="321"/>
      <c r="BK171" s="321"/>
      <c r="BL171" s="190"/>
    </row>
    <row r="172" spans="1:66" ht="6" customHeight="1">
      <c r="A172" s="319"/>
      <c r="B172" s="31"/>
      <c r="C172" s="95"/>
      <c r="D172" s="33"/>
      <c r="E172" s="34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30"/>
      <c r="R172" s="30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BK172" s="139"/>
      <c r="BL172" s="190"/>
    </row>
    <row r="173" spans="1:66" ht="11.25" customHeight="1">
      <c r="A173" s="319"/>
      <c r="B173" s="31"/>
      <c r="C173" s="178">
        <v>222</v>
      </c>
      <c r="D173" s="33"/>
      <c r="E173" s="34"/>
      <c r="F173" s="300" t="str">
        <f ca="1">VLOOKUP(INDIRECT(ADDRESS(ROW(),COLUMN()-3)),Language_Translations,MATCH(Language_Selected,Language_Options,0),FALSE)</f>
        <v>PIDA ASENTIMIENTO PARA LA PRUEBA DE ANEMIA AL MENOR ENCUESTADO:  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que le saquemos sangre. Inmediatamente se le hará la prueba de la anemia y se le dirán los resultados a usted y a (NOMBRE DEL PADRE/ADULTO RESPONSABLE) en el momento. El resultado se mantendrá estrictamente confidencial y no lo compartiremos con ninguna otra persona, excepto con otros miembros de nuestro equipo de encuestas.  
¿Tiene alguna pregunta?
Puede decir que sí o que no. Usted es libre de elegir.  
¿Se hará la prueba de la anemia?</v>
      </c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AZ173" s="300"/>
      <c r="BA173" s="300"/>
      <c r="BB173" s="300"/>
      <c r="BC173" s="300"/>
      <c r="BD173" s="300"/>
      <c r="BE173" s="300"/>
      <c r="BF173" s="300"/>
      <c r="BG173" s="300"/>
      <c r="BH173" s="300"/>
      <c r="BI173" s="300"/>
      <c r="BJ173" s="300"/>
      <c r="BK173" s="300"/>
      <c r="BL173" s="190"/>
    </row>
    <row r="174" spans="1:66" ht="11.25" customHeight="1">
      <c r="A174" s="319"/>
      <c r="B174" s="31"/>
      <c r="C174" s="95"/>
      <c r="D174" s="33"/>
      <c r="E174" s="34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300"/>
      <c r="BG174" s="300"/>
      <c r="BH174" s="300"/>
      <c r="BI174" s="300"/>
      <c r="BJ174" s="300"/>
      <c r="BK174" s="300"/>
      <c r="BL174" s="190"/>
    </row>
    <row r="175" spans="1:66" ht="11.25" customHeight="1">
      <c r="A175" s="319"/>
      <c r="B175" s="31"/>
      <c r="C175" s="95"/>
      <c r="D175" s="33"/>
      <c r="E175" s="34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300"/>
      <c r="BC175" s="300"/>
      <c r="BD175" s="300"/>
      <c r="BE175" s="300"/>
      <c r="BF175" s="300"/>
      <c r="BG175" s="300"/>
      <c r="BH175" s="300"/>
      <c r="BI175" s="300"/>
      <c r="BJ175" s="300"/>
      <c r="BK175" s="300"/>
      <c r="BL175" s="190"/>
    </row>
    <row r="176" spans="1:66" ht="11.25" customHeight="1">
      <c r="A176" s="319"/>
      <c r="B176" s="31"/>
      <c r="C176" s="95"/>
      <c r="D176" s="33"/>
      <c r="E176" s="34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300"/>
      <c r="BA176" s="300"/>
      <c r="BB176" s="300"/>
      <c r="BC176" s="300"/>
      <c r="BD176" s="300"/>
      <c r="BE176" s="300"/>
      <c r="BF176" s="300"/>
      <c r="BG176" s="300"/>
      <c r="BH176" s="300"/>
      <c r="BI176" s="300"/>
      <c r="BJ176" s="300"/>
      <c r="BK176" s="300"/>
      <c r="BL176" s="190"/>
    </row>
    <row r="177" spans="1:66" ht="11.25" customHeight="1">
      <c r="A177" s="319"/>
      <c r="B177" s="31"/>
      <c r="C177" s="95"/>
      <c r="D177" s="33"/>
      <c r="E177" s="34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300"/>
      <c r="BG177" s="300"/>
      <c r="BH177" s="300"/>
      <c r="BI177" s="300"/>
      <c r="BJ177" s="300"/>
      <c r="BK177" s="300"/>
      <c r="BL177" s="190"/>
    </row>
    <row r="178" spans="1:66" ht="11.25" customHeight="1">
      <c r="A178" s="319"/>
      <c r="B178" s="31"/>
      <c r="C178" s="95"/>
      <c r="D178" s="33"/>
      <c r="E178" s="34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300"/>
      <c r="BA178" s="300"/>
      <c r="BB178" s="300"/>
      <c r="BC178" s="300"/>
      <c r="BD178" s="300"/>
      <c r="BE178" s="300"/>
      <c r="BF178" s="300"/>
      <c r="BG178" s="300"/>
      <c r="BH178" s="300"/>
      <c r="BI178" s="300"/>
      <c r="BJ178" s="300"/>
      <c r="BK178" s="300"/>
      <c r="BL178" s="190"/>
    </row>
    <row r="179" spans="1:66" ht="11.25" customHeight="1">
      <c r="A179" s="319"/>
      <c r="B179" s="31"/>
      <c r="C179" s="95"/>
      <c r="D179" s="33"/>
      <c r="E179" s="34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300"/>
      <c r="BA179" s="300"/>
      <c r="BB179" s="300"/>
      <c r="BC179" s="300"/>
      <c r="BD179" s="300"/>
      <c r="BE179" s="300"/>
      <c r="BF179" s="300"/>
      <c r="BG179" s="300"/>
      <c r="BH179" s="300"/>
      <c r="BI179" s="300"/>
      <c r="BJ179" s="300"/>
      <c r="BK179" s="300"/>
      <c r="BL179" s="190"/>
    </row>
    <row r="180" spans="1:66" ht="11.25" customHeight="1">
      <c r="A180" s="319"/>
      <c r="B180" s="31"/>
      <c r="C180" s="95"/>
      <c r="D180" s="33"/>
      <c r="E180" s="34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  <c r="AD180" s="300"/>
      <c r="AE180" s="300"/>
      <c r="AF180" s="300"/>
      <c r="AG180" s="300"/>
      <c r="AH180" s="300"/>
      <c r="AI180" s="300"/>
      <c r="AJ180" s="300"/>
      <c r="AK180" s="300"/>
      <c r="AL180" s="300"/>
      <c r="AM180" s="300"/>
      <c r="AN180" s="300"/>
      <c r="AO180" s="300"/>
      <c r="AP180" s="300"/>
      <c r="AQ180" s="300"/>
      <c r="AR180" s="300"/>
      <c r="AS180" s="300"/>
      <c r="AT180" s="300"/>
      <c r="AU180" s="300"/>
      <c r="AV180" s="300"/>
      <c r="AW180" s="300"/>
      <c r="AX180" s="300"/>
      <c r="AY180" s="300"/>
      <c r="AZ180" s="300"/>
      <c r="BA180" s="300"/>
      <c r="BB180" s="300"/>
      <c r="BC180" s="300"/>
      <c r="BD180" s="300"/>
      <c r="BE180" s="300"/>
      <c r="BF180" s="300"/>
      <c r="BG180" s="300"/>
      <c r="BH180" s="300"/>
      <c r="BI180" s="300"/>
      <c r="BJ180" s="300"/>
      <c r="BK180" s="300"/>
      <c r="BL180" s="190"/>
    </row>
    <row r="181" spans="1:66" ht="11.25" customHeight="1">
      <c r="A181" s="319"/>
      <c r="B181" s="31"/>
      <c r="C181" s="95"/>
      <c r="D181" s="33"/>
      <c r="E181" s="34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  <c r="X181" s="300"/>
      <c r="Y181" s="300"/>
      <c r="Z181" s="300"/>
      <c r="AA181" s="300"/>
      <c r="AB181" s="300"/>
      <c r="AC181" s="300"/>
      <c r="AD181" s="300"/>
      <c r="AE181" s="300"/>
      <c r="AF181" s="300"/>
      <c r="AG181" s="300"/>
      <c r="AH181" s="300"/>
      <c r="AI181" s="300"/>
      <c r="AJ181" s="300"/>
      <c r="AK181" s="300"/>
      <c r="AL181" s="300"/>
      <c r="AM181" s="300"/>
      <c r="AN181" s="300"/>
      <c r="AO181" s="300"/>
      <c r="AP181" s="300"/>
      <c r="AQ181" s="300"/>
      <c r="AR181" s="300"/>
      <c r="AS181" s="300"/>
      <c r="AT181" s="300"/>
      <c r="AU181" s="300"/>
      <c r="AV181" s="300"/>
      <c r="AW181" s="300"/>
      <c r="AX181" s="300"/>
      <c r="AY181" s="300"/>
      <c r="AZ181" s="300"/>
      <c r="BA181" s="300"/>
      <c r="BB181" s="300"/>
      <c r="BC181" s="300"/>
      <c r="BD181" s="300"/>
      <c r="BE181" s="300"/>
      <c r="BF181" s="300"/>
      <c r="BG181" s="300"/>
      <c r="BH181" s="300"/>
      <c r="BI181" s="300"/>
      <c r="BJ181" s="300"/>
      <c r="BK181" s="300"/>
      <c r="BL181" s="190"/>
    </row>
    <row r="182" spans="1:66" ht="7.5" customHeight="1">
      <c r="A182" s="319"/>
      <c r="B182" s="31"/>
      <c r="C182" s="95"/>
      <c r="D182" s="33"/>
      <c r="E182" s="34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300"/>
      <c r="AV182" s="300"/>
      <c r="AW182" s="300"/>
      <c r="AX182" s="300"/>
      <c r="AY182" s="300"/>
      <c r="AZ182" s="300"/>
      <c r="BA182" s="300"/>
      <c r="BB182" s="300"/>
      <c r="BC182" s="300"/>
      <c r="BD182" s="300"/>
      <c r="BE182" s="300"/>
      <c r="BF182" s="300"/>
      <c r="BG182" s="300"/>
      <c r="BH182" s="300"/>
      <c r="BI182" s="300"/>
      <c r="BJ182" s="300"/>
      <c r="BK182" s="300"/>
      <c r="BL182" s="190"/>
    </row>
    <row r="183" spans="1:66" ht="11.25" hidden="1" customHeight="1">
      <c r="A183" s="319"/>
      <c r="B183" s="31"/>
      <c r="C183" s="95"/>
      <c r="D183" s="33"/>
      <c r="E183" s="34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300"/>
      <c r="AV183" s="300"/>
      <c r="AW183" s="300"/>
      <c r="AX183" s="300"/>
      <c r="AY183" s="300"/>
      <c r="AZ183" s="300"/>
      <c r="BA183" s="300"/>
      <c r="BB183" s="300"/>
      <c r="BC183" s="300"/>
      <c r="BD183" s="300"/>
      <c r="BE183" s="300"/>
      <c r="BF183" s="300"/>
      <c r="BG183" s="300"/>
      <c r="BH183" s="300"/>
      <c r="BI183" s="300"/>
      <c r="BJ183" s="300"/>
      <c r="BK183" s="300"/>
      <c r="BL183" s="190"/>
    </row>
    <row r="184" spans="1:66" ht="2.25" customHeight="1">
      <c r="A184" s="319"/>
      <c r="B184" s="31"/>
      <c r="C184" s="95"/>
      <c r="D184" s="33"/>
      <c r="E184" s="34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300"/>
      <c r="AV184" s="300"/>
      <c r="AW184" s="300"/>
      <c r="AX184" s="300"/>
      <c r="AY184" s="300"/>
      <c r="AZ184" s="300"/>
      <c r="BA184" s="300"/>
      <c r="BB184" s="300"/>
      <c r="BC184" s="300"/>
      <c r="BD184" s="300"/>
      <c r="BE184" s="300"/>
      <c r="BF184" s="300"/>
      <c r="BG184" s="300"/>
      <c r="BH184" s="300"/>
      <c r="BI184" s="300"/>
      <c r="BJ184" s="300"/>
      <c r="BK184" s="300"/>
      <c r="BL184" s="190"/>
    </row>
    <row r="185" spans="1:66" ht="3.75" customHeight="1">
      <c r="A185" s="319"/>
      <c r="B185" s="31"/>
      <c r="C185" s="95"/>
      <c r="D185" s="33"/>
      <c r="E185" s="34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300"/>
      <c r="AV185" s="300"/>
      <c r="AW185" s="300"/>
      <c r="AX185" s="300"/>
      <c r="AY185" s="300"/>
      <c r="AZ185" s="300"/>
      <c r="BA185" s="300"/>
      <c r="BB185" s="300"/>
      <c r="BC185" s="300"/>
      <c r="BD185" s="300"/>
      <c r="BE185" s="300"/>
      <c r="BF185" s="300"/>
      <c r="BG185" s="300"/>
      <c r="BH185" s="300"/>
      <c r="BI185" s="300"/>
      <c r="BJ185" s="300"/>
      <c r="BK185" s="300"/>
      <c r="BL185" s="190"/>
    </row>
    <row r="186" spans="1:66" ht="39.5" customHeight="1">
      <c r="A186" s="319"/>
      <c r="B186" s="31"/>
      <c r="C186" s="95"/>
      <c r="D186" s="33"/>
      <c r="E186" s="34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00"/>
      <c r="Y186" s="300"/>
      <c r="Z186" s="300"/>
      <c r="AA186" s="300"/>
      <c r="AB186" s="300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300"/>
      <c r="AV186" s="300"/>
      <c r="AW186" s="300"/>
      <c r="AX186" s="300"/>
      <c r="AY186" s="300"/>
      <c r="AZ186" s="300"/>
      <c r="BA186" s="300"/>
      <c r="BB186" s="300"/>
      <c r="BC186" s="300"/>
      <c r="BD186" s="300"/>
      <c r="BE186" s="300"/>
      <c r="BF186" s="300"/>
      <c r="BG186" s="300"/>
      <c r="BH186" s="300"/>
      <c r="BI186" s="300"/>
      <c r="BJ186" s="300"/>
      <c r="BK186" s="300"/>
      <c r="BL186" s="190"/>
    </row>
    <row r="187" spans="1:66" ht="6" customHeight="1" thickBot="1">
      <c r="A187" s="319"/>
      <c r="B187" s="36"/>
      <c r="C187" s="24"/>
      <c r="D187" s="37"/>
      <c r="E187" s="38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98"/>
      <c r="BM187" s="140"/>
      <c r="BN187" s="140"/>
    </row>
    <row r="188" spans="1:66" customFormat="1" ht="6" customHeight="1">
      <c r="A188" s="319"/>
      <c r="B188" s="153"/>
      <c r="C188" s="95"/>
      <c r="D188" s="4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AT188" s="34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184"/>
    </row>
    <row r="189" spans="1:66" customFormat="1" ht="11.25" customHeight="1">
      <c r="A189" s="319"/>
      <c r="B189" s="154">
        <v>112</v>
      </c>
      <c r="C189" s="178">
        <v>223</v>
      </c>
      <c r="D189" s="41"/>
      <c r="E189" s="300" t="s">
        <v>86</v>
      </c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  <c r="AQ189" s="300"/>
      <c r="AR189" s="300"/>
      <c r="AT189" s="34"/>
      <c r="AU189" s="51" t="s">
        <v>87</v>
      </c>
      <c r="AV189" s="51"/>
      <c r="AX189" s="51"/>
      <c r="AY189" s="51"/>
      <c r="BB189" s="46" t="s">
        <v>8</v>
      </c>
      <c r="BC189" s="47"/>
      <c r="BD189" s="47"/>
      <c r="BE189" s="46"/>
      <c r="BF189" s="46"/>
      <c r="BG189" s="46"/>
      <c r="BH189" s="142"/>
      <c r="BI189" s="46"/>
      <c r="BJ189" s="51">
        <v>1</v>
      </c>
      <c r="BK189" s="51"/>
      <c r="BL189" s="184"/>
    </row>
    <row r="190" spans="1:66" customFormat="1" ht="11.25" customHeight="1">
      <c r="A190" s="319"/>
      <c r="B190" s="155"/>
      <c r="C190" s="95"/>
      <c r="D190" s="41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T190" s="34"/>
      <c r="AU190" s="51" t="s">
        <v>135</v>
      </c>
      <c r="BB190" s="46"/>
      <c r="BC190" s="47"/>
      <c r="BD190" s="47"/>
      <c r="BE190" s="46"/>
      <c r="BF190" s="46"/>
      <c r="BG190" s="46"/>
      <c r="BH190" s="142"/>
      <c r="BI190" s="46"/>
      <c r="BK190" s="51"/>
      <c r="BL190" s="184"/>
    </row>
    <row r="191" spans="1:66" customFormat="1" ht="11.25" customHeight="1">
      <c r="A191" s="319"/>
      <c r="B191" s="155"/>
      <c r="C191" s="95"/>
      <c r="D191" s="41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  <c r="AQ191" s="300"/>
      <c r="AR191" s="300"/>
      <c r="AT191" s="34"/>
      <c r="AU191" s="51"/>
      <c r="AV191" t="s">
        <v>136</v>
      </c>
      <c r="BB191" s="47" t="s">
        <v>8</v>
      </c>
      <c r="BC191" s="47"/>
      <c r="BD191" s="47"/>
      <c r="BE191" s="46"/>
      <c r="BF191" s="46"/>
      <c r="BG191" s="46"/>
      <c r="BH191" s="142"/>
      <c r="BI191" s="46"/>
      <c r="BJ191" s="51">
        <v>2</v>
      </c>
      <c r="BK191" s="51"/>
      <c r="BL191" s="184"/>
    </row>
    <row r="192" spans="1:66" customFormat="1" ht="11.25" customHeight="1">
      <c r="A192" s="319"/>
      <c r="B192" s="155"/>
      <c r="C192" s="95"/>
      <c r="D192" s="41"/>
      <c r="E192" s="300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  <c r="AQ192" s="300"/>
      <c r="AR192" s="300"/>
      <c r="AT192" s="34"/>
      <c r="AU192" s="229" t="s">
        <v>88</v>
      </c>
      <c r="AV192" s="32"/>
      <c r="AX192" s="32"/>
      <c r="AY192" s="32"/>
      <c r="AZ192" s="32"/>
      <c r="BA192" s="32"/>
      <c r="BB192" s="32"/>
      <c r="BC192" s="32"/>
      <c r="BD192" s="32"/>
      <c r="BE192" s="32"/>
      <c r="BF192" s="51"/>
      <c r="BG192" s="46" t="s">
        <v>8</v>
      </c>
      <c r="BH192" s="46"/>
      <c r="BI192" s="46"/>
      <c r="BJ192" s="51">
        <v>3</v>
      </c>
      <c r="BK192" s="51"/>
      <c r="BL192" s="184"/>
      <c r="BN192" s="76">
        <v>225</v>
      </c>
    </row>
    <row r="193" spans="1:66" customFormat="1" ht="6" customHeight="1" thickBot="1">
      <c r="A193" s="319"/>
      <c r="B193" s="156"/>
      <c r="C193" s="24"/>
      <c r="D193" s="42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38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198"/>
      <c r="BM193" s="140"/>
      <c r="BN193" s="140"/>
    </row>
    <row r="194" spans="1:66" customFormat="1" ht="6" customHeight="1">
      <c r="A194" s="319"/>
      <c r="B194" s="153"/>
      <c r="C194" s="27"/>
      <c r="D194" s="39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36"/>
      <c r="AA194" s="136"/>
      <c r="AT194" s="29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184"/>
    </row>
    <row r="195" spans="1:66" customFormat="1" ht="11.25" customHeight="1">
      <c r="A195" s="319"/>
      <c r="B195" s="154"/>
      <c r="C195" s="178">
        <v>224</v>
      </c>
      <c r="D195" s="41"/>
      <c r="E195" s="300" t="s">
        <v>204</v>
      </c>
      <c r="F195" s="300"/>
      <c r="G195" s="300"/>
      <c r="H195" s="300"/>
      <c r="I195" s="300"/>
      <c r="J195" s="300"/>
      <c r="K195" s="300"/>
      <c r="L195" s="300"/>
      <c r="M195" s="300"/>
      <c r="N195" s="300"/>
      <c r="O195" s="300"/>
      <c r="P195" s="300"/>
      <c r="Q195" s="300"/>
      <c r="R195" s="300"/>
      <c r="S195" s="300"/>
      <c r="T195" s="300"/>
      <c r="U195" s="300"/>
      <c r="V195" s="300"/>
      <c r="W195" s="300"/>
      <c r="X195" s="300"/>
      <c r="Y195" s="300"/>
      <c r="Z195" s="300"/>
      <c r="AA195" s="300"/>
      <c r="AB195" s="300"/>
      <c r="AC195" s="300"/>
      <c r="AD195" s="300"/>
      <c r="AE195" s="300"/>
      <c r="AF195" s="300"/>
      <c r="AG195" s="300"/>
      <c r="AH195" s="300"/>
      <c r="AI195" s="300"/>
      <c r="AJ195" s="300"/>
      <c r="AK195" s="300"/>
      <c r="AL195" s="300"/>
      <c r="AM195" s="300"/>
      <c r="AN195" s="300"/>
      <c r="AO195" s="300"/>
      <c r="AP195" s="300"/>
      <c r="AQ195" s="300"/>
      <c r="AR195" s="300"/>
      <c r="AT195" s="34"/>
      <c r="AU195" s="50"/>
      <c r="AV195" s="148"/>
      <c r="AW195" s="50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184"/>
    </row>
    <row r="196" spans="1:66" customFormat="1" ht="11.25" customHeight="1">
      <c r="A196" s="319"/>
      <c r="B196" s="155"/>
      <c r="C196" s="95"/>
      <c r="D196" s="41"/>
      <c r="E196" s="300"/>
      <c r="F196" s="300"/>
      <c r="G196" s="300"/>
      <c r="H196" s="300"/>
      <c r="I196" s="300"/>
      <c r="J196" s="300"/>
      <c r="K196" s="300"/>
      <c r="L196" s="300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  <c r="AA196" s="300"/>
      <c r="AB196" s="300"/>
      <c r="AC196" s="300"/>
      <c r="AD196" s="300"/>
      <c r="AE196" s="300"/>
      <c r="AF196" s="300"/>
      <c r="AG196" s="300"/>
      <c r="AH196" s="300"/>
      <c r="AI196" s="300"/>
      <c r="AJ196" s="300"/>
      <c r="AK196" s="300"/>
      <c r="AL196" s="300"/>
      <c r="AM196" s="300"/>
      <c r="AN196" s="300"/>
      <c r="AO196" s="300"/>
      <c r="AP196" s="300"/>
      <c r="AQ196" s="300"/>
      <c r="AR196" s="300"/>
      <c r="AT196" s="34"/>
      <c r="AU196" s="309" t="s">
        <v>89</v>
      </c>
      <c r="AV196" s="309"/>
      <c r="AW196" s="309"/>
      <c r="AX196" s="309"/>
      <c r="AY196" s="309"/>
      <c r="AZ196" s="309"/>
      <c r="BA196" s="309"/>
      <c r="BB196" s="309"/>
      <c r="BC196" s="309"/>
      <c r="BD196" s="309"/>
      <c r="BE196" s="309"/>
      <c r="BF196" s="309"/>
      <c r="BG196" s="309"/>
      <c r="BH196" s="309"/>
      <c r="BI196" s="309"/>
      <c r="BJ196" s="309"/>
      <c r="BK196" s="51"/>
      <c r="BL196" s="184"/>
    </row>
    <row r="197" spans="1:66" customFormat="1" ht="11.25" customHeight="1">
      <c r="A197" s="319"/>
      <c r="B197" s="155"/>
      <c r="C197" s="95"/>
      <c r="D197" s="41"/>
      <c r="E197" s="300"/>
      <c r="F197" s="300"/>
      <c r="G197" s="300"/>
      <c r="H197" s="300"/>
      <c r="I197" s="300"/>
      <c r="J197" s="300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T197" s="34"/>
      <c r="AU197" s="51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51"/>
      <c r="BK197" s="51"/>
      <c r="BL197" s="184"/>
    </row>
    <row r="198" spans="1:66" customFormat="1" ht="11.25" customHeight="1">
      <c r="A198" s="319"/>
      <c r="B198" s="155"/>
      <c r="C198" s="95"/>
      <c r="D198" s="41"/>
      <c r="E198" s="300"/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  <c r="AQ198" s="300"/>
      <c r="AR198" s="300"/>
      <c r="AT198" s="34"/>
      <c r="AU198" s="51"/>
      <c r="AV198" s="51"/>
      <c r="AW198" s="51"/>
      <c r="AX198" s="51"/>
      <c r="AY198" s="44"/>
      <c r="AZ198" s="45"/>
      <c r="BA198" s="44"/>
      <c r="BB198" s="45"/>
      <c r="BC198" s="57"/>
      <c r="BD198" s="45"/>
      <c r="BE198" s="57"/>
      <c r="BF198" s="45"/>
      <c r="BG198" s="51"/>
      <c r="BH198" s="63"/>
      <c r="BI198" s="51"/>
      <c r="BK198" s="51"/>
      <c r="BL198" s="184"/>
    </row>
    <row r="199" spans="1:66" customFormat="1" ht="11.25" customHeight="1">
      <c r="A199" s="319"/>
      <c r="B199" s="155"/>
      <c r="C199" s="95"/>
      <c r="D199" s="41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51"/>
      <c r="AT199" s="34"/>
      <c r="AU199" s="51"/>
      <c r="AV199" s="51"/>
      <c r="AW199" s="51"/>
      <c r="AX199" s="51"/>
      <c r="AY199" s="48"/>
      <c r="AZ199" s="49"/>
      <c r="BA199" s="48"/>
      <c r="BB199" s="49"/>
      <c r="BC199" s="50"/>
      <c r="BD199" s="49"/>
      <c r="BE199" s="50"/>
      <c r="BF199" s="49"/>
      <c r="BG199" s="51"/>
      <c r="BH199" s="63"/>
      <c r="BI199" s="51"/>
      <c r="BK199" s="51"/>
      <c r="BL199" s="184"/>
    </row>
    <row r="200" spans="1:66" customFormat="1" ht="22.5" customHeight="1">
      <c r="A200" s="319"/>
      <c r="B200" s="155"/>
      <c r="C200" s="95"/>
      <c r="D200" s="41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51"/>
      <c r="AT200" s="34"/>
      <c r="AU200" s="51"/>
      <c r="AV200" s="308" t="s">
        <v>198</v>
      </c>
      <c r="AW200" s="308"/>
      <c r="AX200" s="308"/>
      <c r="AY200" s="308"/>
      <c r="AZ200" s="308"/>
      <c r="BA200" s="308"/>
      <c r="BB200" s="308"/>
      <c r="BC200" s="308"/>
      <c r="BD200" s="308"/>
      <c r="BE200" s="308"/>
      <c r="BF200" s="308"/>
      <c r="BG200" s="308"/>
      <c r="BH200" s="308"/>
      <c r="BI200" s="308"/>
      <c r="BK200" s="51"/>
      <c r="BL200" s="184"/>
    </row>
    <row r="201" spans="1:66" customFormat="1" ht="6" customHeight="1" thickBot="1">
      <c r="A201" s="320"/>
      <c r="B201" s="156"/>
      <c r="C201" s="24"/>
      <c r="D201" s="42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38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198"/>
      <c r="BM201" s="140"/>
      <c r="BN201" s="140"/>
    </row>
    <row r="202" spans="1:66" ht="6" customHeight="1">
      <c r="A202" s="51"/>
      <c r="B202" s="51"/>
      <c r="C202" s="95"/>
      <c r="D202" s="40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BL202" s="139"/>
    </row>
    <row r="203" spans="1:66" ht="6" customHeight="1" thickBot="1">
      <c r="A203" s="97"/>
      <c r="B203" s="98"/>
      <c r="C203" s="95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BL203" s="140"/>
      <c r="BM203" s="140"/>
      <c r="BN203" s="140"/>
    </row>
    <row r="204" spans="1:66" customFormat="1" ht="6" customHeight="1">
      <c r="A204" s="35"/>
      <c r="B204" s="27"/>
      <c r="C204" s="27"/>
      <c r="D204" s="39"/>
      <c r="E204" s="29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29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184"/>
    </row>
    <row r="205" spans="1:66" customFormat="1" ht="11.25" customHeight="1">
      <c r="A205" s="35"/>
      <c r="B205" s="32">
        <v>113</v>
      </c>
      <c r="C205" s="178">
        <v>225</v>
      </c>
      <c r="D205" s="41"/>
      <c r="E205" s="322" t="s">
        <v>90</v>
      </c>
      <c r="F205" s="300"/>
      <c r="G205" s="300"/>
      <c r="H205" s="300"/>
      <c r="I205" s="300"/>
      <c r="J205" s="300"/>
      <c r="K205" s="300"/>
      <c r="L205" s="300"/>
      <c r="M205" s="300"/>
      <c r="N205" s="300"/>
      <c r="O205" s="300"/>
      <c r="P205" s="300"/>
      <c r="Q205" s="300"/>
      <c r="R205" s="300"/>
      <c r="S205" s="300"/>
      <c r="T205" s="300"/>
      <c r="U205" s="300"/>
      <c r="V205" s="300"/>
      <c r="W205" s="300"/>
      <c r="X205" s="300"/>
      <c r="Y205" s="300"/>
      <c r="Z205" s="300"/>
      <c r="AA205" s="300"/>
      <c r="AB205" s="300"/>
      <c r="AC205" s="300"/>
      <c r="AD205" s="300"/>
      <c r="AE205" s="300"/>
      <c r="AF205" s="300"/>
      <c r="AG205" s="300"/>
      <c r="AH205" s="300"/>
      <c r="AI205" s="300"/>
      <c r="AJ205" s="300"/>
      <c r="AK205" s="300"/>
      <c r="AL205" s="300"/>
      <c r="AM205" s="300"/>
      <c r="AN205" s="300"/>
      <c r="AO205" s="300"/>
      <c r="AP205" s="300"/>
      <c r="AQ205" s="300"/>
      <c r="AR205" s="300"/>
      <c r="AT205" s="34"/>
      <c r="AU205" s="51"/>
      <c r="AV205" s="51"/>
      <c r="AW205" s="51"/>
      <c r="AX205" s="51"/>
      <c r="AY205" s="51"/>
      <c r="AZ205" s="51"/>
      <c r="BA205" s="51"/>
      <c r="BD205" s="44"/>
      <c r="BE205" s="45"/>
      <c r="BF205" s="57"/>
      <c r="BG205" s="65"/>
      <c r="BH205" s="52"/>
      <c r="BI205" s="55"/>
      <c r="BJ205" s="66"/>
      <c r="BK205" s="51"/>
      <c r="BL205" s="184"/>
    </row>
    <row r="206" spans="1:66" customFormat="1" ht="11.25" customHeight="1">
      <c r="A206" s="35"/>
      <c r="B206" s="78"/>
      <c r="C206" s="95"/>
      <c r="D206" s="41"/>
      <c r="E206" s="322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  <c r="AT206" s="34"/>
      <c r="AU206" s="51" t="s">
        <v>91</v>
      </c>
      <c r="AW206" s="51"/>
      <c r="AX206" s="46" t="s">
        <v>8</v>
      </c>
      <c r="AY206" s="46"/>
      <c r="AZ206" s="46"/>
      <c r="BA206" s="47"/>
      <c r="BB206" s="47"/>
      <c r="BC206" s="47"/>
      <c r="BD206" s="48"/>
      <c r="BE206" s="49"/>
      <c r="BF206" s="50"/>
      <c r="BG206" s="69"/>
      <c r="BH206" s="68" t="s">
        <v>48</v>
      </c>
      <c r="BI206" s="58"/>
      <c r="BJ206" s="69"/>
      <c r="BK206" s="51"/>
      <c r="BL206" s="184"/>
    </row>
    <row r="207" spans="1:66" customFormat="1" ht="6" customHeight="1">
      <c r="A207" s="35"/>
      <c r="B207" s="95"/>
      <c r="C207" s="95"/>
      <c r="D207" s="41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51"/>
      <c r="AT207" s="34"/>
      <c r="AU207" s="51"/>
      <c r="AW207" s="51"/>
      <c r="AX207" s="51"/>
      <c r="AY207" s="51"/>
      <c r="AZ207" s="51"/>
      <c r="BA207" s="51"/>
      <c r="BB207" s="51"/>
      <c r="BC207" s="51"/>
      <c r="BD207" s="51"/>
      <c r="BE207" s="52"/>
      <c r="BF207" s="52"/>
      <c r="BG207" s="52"/>
      <c r="BH207" s="52"/>
      <c r="BI207" s="52"/>
      <c r="BJ207" s="51"/>
      <c r="BK207" s="51"/>
      <c r="BL207" s="184"/>
    </row>
    <row r="208" spans="1:66" customFormat="1" ht="11.25" customHeight="1">
      <c r="A208" s="35"/>
      <c r="B208" s="95"/>
      <c r="C208" s="95"/>
      <c r="D208" s="41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51"/>
      <c r="AT208" s="34"/>
      <c r="AU208" s="51" t="s">
        <v>58</v>
      </c>
      <c r="AW208" s="51"/>
      <c r="AX208" s="51"/>
      <c r="AY208" s="51"/>
      <c r="AZ208" s="51"/>
      <c r="BA208" s="51"/>
      <c r="BB208" s="46"/>
      <c r="BE208" s="46" t="s">
        <v>8</v>
      </c>
      <c r="BF208" s="46"/>
      <c r="BG208" s="47"/>
      <c r="BH208" s="47"/>
      <c r="BI208" s="46"/>
      <c r="BJ208" s="72" t="s">
        <v>92</v>
      </c>
      <c r="BK208" s="51"/>
      <c r="BL208" s="184"/>
    </row>
    <row r="209" spans="1:67" customFormat="1" ht="11.25" customHeight="1">
      <c r="A209" s="35"/>
      <c r="B209" s="95"/>
      <c r="C209" s="95"/>
      <c r="D209" s="41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51"/>
      <c r="AT209" s="34"/>
      <c r="AU209" s="51" t="s">
        <v>60</v>
      </c>
      <c r="AW209" s="51"/>
      <c r="AX209" s="51"/>
      <c r="AY209" s="51"/>
      <c r="AZ209" s="51"/>
      <c r="BB209" s="46" t="s">
        <v>8</v>
      </c>
      <c r="BC209" s="46"/>
      <c r="BD209" s="46"/>
      <c r="BE209" s="47"/>
      <c r="BF209" s="46"/>
      <c r="BG209" s="47"/>
      <c r="BH209" s="47"/>
      <c r="BI209" s="46"/>
      <c r="BJ209" s="72" t="s">
        <v>93</v>
      </c>
      <c r="BK209" s="51"/>
      <c r="BL209" s="184"/>
      <c r="BN209" s="76">
        <v>228</v>
      </c>
    </row>
    <row r="210" spans="1:67" customFormat="1" ht="11.25" customHeight="1">
      <c r="A210" s="35"/>
      <c r="B210" s="95"/>
      <c r="C210" s="95"/>
      <c r="D210" s="41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51"/>
      <c r="AT210" s="34"/>
      <c r="AU210" s="51" t="s">
        <v>62</v>
      </c>
      <c r="AW210" s="51"/>
      <c r="AX210" s="51"/>
      <c r="AY210" s="51"/>
      <c r="AZ210" s="46" t="s">
        <v>8</v>
      </c>
      <c r="BA210" s="46"/>
      <c r="BB210" s="46"/>
      <c r="BC210" s="46"/>
      <c r="BD210" s="46"/>
      <c r="BE210" s="47"/>
      <c r="BF210" s="46"/>
      <c r="BG210" s="47"/>
      <c r="BH210" s="47"/>
      <c r="BI210" s="46"/>
      <c r="BJ210" s="72" t="s">
        <v>94</v>
      </c>
      <c r="BK210" s="51"/>
      <c r="BL210" s="184"/>
      <c r="BN210" s="132"/>
    </row>
    <row r="211" spans="1:67" customFormat="1" ht="6" customHeight="1" thickBot="1">
      <c r="A211" s="35"/>
      <c r="B211" s="24"/>
      <c r="C211" s="24"/>
      <c r="D211" s="42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38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198"/>
      <c r="BM211" s="140"/>
      <c r="BN211" s="140"/>
    </row>
    <row r="212" spans="1:67" customFormat="1" ht="6" customHeight="1">
      <c r="A212" s="35"/>
      <c r="B212" s="27"/>
      <c r="C212" s="27"/>
      <c r="D212" s="39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29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4"/>
      <c r="BM212" s="51"/>
      <c r="BN212" s="51"/>
      <c r="BO212" s="51"/>
    </row>
    <row r="213" spans="1:67" customFormat="1" ht="11.25" customHeight="1">
      <c r="A213" s="35"/>
      <c r="B213" s="32"/>
      <c r="C213" s="178">
        <v>226</v>
      </c>
      <c r="D213" s="41"/>
      <c r="E213" s="300" t="s">
        <v>137</v>
      </c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0"/>
      <c r="AP213" s="300"/>
      <c r="AQ213" s="300"/>
      <c r="AR213" s="300"/>
      <c r="AS213" s="46"/>
      <c r="AT213" s="146"/>
      <c r="AU213" s="51" t="s">
        <v>96</v>
      </c>
      <c r="AW213" s="51"/>
      <c r="AX213" s="51"/>
      <c r="AY213" s="51"/>
      <c r="AZ213" s="46"/>
      <c r="BA213" s="46"/>
      <c r="BB213" s="46"/>
      <c r="BC213" s="46"/>
      <c r="BD213" s="46"/>
      <c r="BE213" s="46"/>
      <c r="BF213" s="46"/>
      <c r="BG213" s="46"/>
      <c r="BI213" s="46"/>
      <c r="BJ213" s="46"/>
      <c r="BK213" s="46"/>
      <c r="BL213" s="146"/>
      <c r="BM213" s="46"/>
      <c r="BN213" s="46"/>
      <c r="BO213" s="46"/>
    </row>
    <row r="214" spans="1:67" customFormat="1" ht="11.25" customHeight="1">
      <c r="A214" s="35"/>
      <c r="B214" s="95"/>
      <c r="C214" s="78" t="s">
        <v>97</v>
      </c>
      <c r="D214" s="41"/>
      <c r="E214" s="300"/>
      <c r="F214" s="300"/>
      <c r="G214" s="300"/>
      <c r="H214" s="300"/>
      <c r="I214" s="300"/>
      <c r="J214" s="300"/>
      <c r="K214" s="300"/>
      <c r="L214" s="300"/>
      <c r="M214" s="300"/>
      <c r="N214" s="300"/>
      <c r="O214" s="300"/>
      <c r="P214" s="300"/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  <c r="AA214" s="300"/>
      <c r="AB214" s="300"/>
      <c r="AC214" s="300"/>
      <c r="AD214" s="300"/>
      <c r="AE214" s="300"/>
      <c r="AF214" s="300"/>
      <c r="AG214" s="300"/>
      <c r="AH214" s="300"/>
      <c r="AI214" s="300"/>
      <c r="AJ214" s="300"/>
      <c r="AK214" s="300"/>
      <c r="AL214" s="300"/>
      <c r="AM214" s="300"/>
      <c r="AN214" s="300"/>
      <c r="AO214" s="300"/>
      <c r="AP214" s="300"/>
      <c r="AQ214" s="300"/>
      <c r="AR214" s="300"/>
      <c r="AS214" s="46"/>
      <c r="AT214" s="147"/>
      <c r="AU214" s="51"/>
      <c r="AW214" s="51" t="s">
        <v>98</v>
      </c>
      <c r="AX214" s="51"/>
      <c r="AY214" s="46"/>
      <c r="AZ214" s="46"/>
      <c r="BA214" s="54"/>
      <c r="BB214" s="51"/>
      <c r="BC214" s="46"/>
      <c r="BD214" s="46"/>
      <c r="BE214" s="46"/>
      <c r="BF214" s="46" t="s">
        <v>8</v>
      </c>
      <c r="BG214" s="46"/>
      <c r="BH214" s="47"/>
      <c r="BI214" s="46"/>
      <c r="BJ214" s="62" t="s">
        <v>65</v>
      </c>
      <c r="BK214" s="51"/>
      <c r="BL214" s="146"/>
      <c r="BM214" s="46"/>
      <c r="BN214" s="46"/>
      <c r="BO214" s="46"/>
    </row>
    <row r="215" spans="1:67" customFormat="1" ht="11.25" customHeight="1">
      <c r="A215" s="35"/>
      <c r="B215" s="95"/>
      <c r="C215" s="95"/>
      <c r="D215" s="41"/>
      <c r="E215" s="300"/>
      <c r="F215" s="300"/>
      <c r="G215" s="300"/>
      <c r="H215" s="300"/>
      <c r="I215" s="300"/>
      <c r="J215" s="300"/>
      <c r="K215" s="300"/>
      <c r="L215" s="300"/>
      <c r="M215" s="300"/>
      <c r="N215" s="300"/>
      <c r="O215" s="300"/>
      <c r="P215" s="300"/>
      <c r="Q215" s="300"/>
      <c r="R215" s="300"/>
      <c r="S215" s="300"/>
      <c r="T215" s="300"/>
      <c r="U215" s="300"/>
      <c r="V215" s="300"/>
      <c r="W215" s="300"/>
      <c r="X215" s="300"/>
      <c r="Y215" s="300"/>
      <c r="Z215" s="300"/>
      <c r="AA215" s="300"/>
      <c r="AB215" s="300"/>
      <c r="AC215" s="300"/>
      <c r="AD215" s="300"/>
      <c r="AE215" s="300"/>
      <c r="AF215" s="300"/>
      <c r="AG215" s="300"/>
      <c r="AH215" s="300"/>
      <c r="AI215" s="300"/>
      <c r="AJ215" s="300"/>
      <c r="AK215" s="300"/>
      <c r="AL215" s="300"/>
      <c r="AM215" s="300"/>
      <c r="AN215" s="300"/>
      <c r="AO215" s="300"/>
      <c r="AP215" s="300"/>
      <c r="AQ215" s="300"/>
      <c r="AR215" s="300"/>
      <c r="AS215" s="51"/>
      <c r="AT215" s="34"/>
      <c r="AU215" s="51" t="s">
        <v>99</v>
      </c>
      <c r="AW215" s="51"/>
      <c r="AX215" s="51"/>
      <c r="AY215" s="51"/>
      <c r="AZ215" s="51"/>
      <c r="BA215" s="51"/>
      <c r="BB215" s="46"/>
      <c r="BC215" s="46"/>
      <c r="BD215" s="46"/>
      <c r="BE215" s="54"/>
      <c r="BG215" s="46" t="s">
        <v>8</v>
      </c>
      <c r="BH215" s="47"/>
      <c r="BI215" s="46"/>
      <c r="BJ215" s="62" t="s">
        <v>67</v>
      </c>
      <c r="BK215" s="46"/>
      <c r="BL215" s="146"/>
      <c r="BM215" s="46"/>
      <c r="BN215" s="76">
        <v>228</v>
      </c>
      <c r="BO215" s="46"/>
    </row>
    <row r="216" spans="1:67" customFormat="1" ht="6" customHeight="1" thickBot="1">
      <c r="A216" s="35"/>
      <c r="B216" s="24"/>
      <c r="C216" s="24"/>
      <c r="D216" s="42"/>
      <c r="E216" s="23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34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198"/>
      <c r="BM216" s="140"/>
      <c r="BN216" s="140"/>
      <c r="BO216" s="51"/>
    </row>
    <row r="217" spans="1:67" customFormat="1" ht="6" customHeight="1">
      <c r="A217" s="35"/>
      <c r="B217" s="27"/>
      <c r="C217" s="27"/>
      <c r="D217" s="39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4"/>
      <c r="BM217" s="51"/>
      <c r="BN217" s="51"/>
      <c r="BO217" s="51"/>
    </row>
    <row r="218" spans="1:67" customFormat="1" ht="11.25" customHeight="1">
      <c r="A218" s="35"/>
      <c r="B218" s="32"/>
      <c r="C218" s="178">
        <v>227</v>
      </c>
      <c r="D218" s="41"/>
      <c r="E218" s="177"/>
      <c r="F218" s="300" t="str">
        <f ca="1">VLOOKUP(INDIRECT(ADDRESS(ROW(),COLUMN()-3)),Language_Translations,MATCH(Language_Selected,Language_Options,0),FALSE)</f>
        <v>La prueba de anemia muestra que tiene anemia grave. Usted está muy enferma y debe ir inmediatamente a un centro de salud.</v>
      </c>
      <c r="G218" s="300"/>
      <c r="H218" s="300"/>
      <c r="I218" s="300"/>
      <c r="J218" s="300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0"/>
      <c r="AQ218" s="300"/>
      <c r="AR218" s="300"/>
      <c r="AS218" s="300"/>
      <c r="AT218" s="300"/>
      <c r="AU218" s="300"/>
      <c r="AV218" s="300"/>
      <c r="AW218" s="300"/>
      <c r="AX218" s="300"/>
      <c r="AY218" s="300"/>
      <c r="AZ218" s="300"/>
      <c r="BA218" s="300"/>
      <c r="BB218" s="300"/>
      <c r="BC218" s="300"/>
      <c r="BD218" s="300"/>
      <c r="BE218" s="300"/>
      <c r="BF218" s="300"/>
      <c r="BG218" s="300"/>
      <c r="BH218" s="300"/>
      <c r="BI218" s="300"/>
      <c r="BJ218" s="300"/>
      <c r="BK218" s="300"/>
      <c r="BL218" s="146"/>
      <c r="BM218" s="46"/>
      <c r="BN218" s="46"/>
      <c r="BO218" s="46"/>
    </row>
    <row r="219" spans="1:67" customFormat="1" ht="11.25" customHeight="1">
      <c r="A219" s="35"/>
      <c r="B219" s="95"/>
      <c r="C219" s="95"/>
      <c r="D219" s="41"/>
      <c r="E219" s="177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300"/>
      <c r="Q219" s="300"/>
      <c r="R219" s="300"/>
      <c r="S219" s="300"/>
      <c r="T219" s="300"/>
      <c r="U219" s="300"/>
      <c r="V219" s="300"/>
      <c r="W219" s="300"/>
      <c r="X219" s="300"/>
      <c r="Y219" s="300"/>
      <c r="Z219" s="300"/>
      <c r="AA219" s="300"/>
      <c r="AB219" s="300"/>
      <c r="AC219" s="300"/>
      <c r="AD219" s="300"/>
      <c r="AE219" s="300"/>
      <c r="AF219" s="300"/>
      <c r="AG219" s="300"/>
      <c r="AH219" s="300"/>
      <c r="AI219" s="300"/>
      <c r="AJ219" s="300"/>
      <c r="AK219" s="300"/>
      <c r="AL219" s="300"/>
      <c r="AM219" s="300"/>
      <c r="AN219" s="300"/>
      <c r="AO219" s="300"/>
      <c r="AP219" s="300"/>
      <c r="AQ219" s="300"/>
      <c r="AR219" s="300"/>
      <c r="AS219" s="300"/>
      <c r="AT219" s="300"/>
      <c r="AU219" s="300"/>
      <c r="AV219" s="300"/>
      <c r="AW219" s="300"/>
      <c r="AX219" s="300"/>
      <c r="AY219" s="300"/>
      <c r="AZ219" s="300"/>
      <c r="BA219" s="300"/>
      <c r="BB219" s="300"/>
      <c r="BC219" s="300"/>
      <c r="BD219" s="300"/>
      <c r="BE219" s="300"/>
      <c r="BF219" s="300"/>
      <c r="BG219" s="300"/>
      <c r="BH219" s="300"/>
      <c r="BI219" s="300"/>
      <c r="BJ219" s="300"/>
      <c r="BK219" s="300"/>
      <c r="BL219" s="146"/>
      <c r="BM219" s="46"/>
      <c r="BN219" s="46"/>
      <c r="BO219" s="46"/>
    </row>
    <row r="220" spans="1:67" customFormat="1" ht="11.25" customHeight="1">
      <c r="A220" s="35"/>
      <c r="B220" s="95"/>
      <c r="C220" s="95"/>
      <c r="D220" s="41"/>
      <c r="E220" s="177"/>
      <c r="F220" s="305" t="s">
        <v>100</v>
      </c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5"/>
      <c r="AF220" s="305"/>
      <c r="AG220" s="305"/>
      <c r="AH220" s="305"/>
      <c r="AI220" s="305"/>
      <c r="AJ220" s="305"/>
      <c r="AK220" s="305"/>
      <c r="AL220" s="305"/>
      <c r="AM220" s="305"/>
      <c r="AN220" s="305"/>
      <c r="AO220" s="305"/>
      <c r="AP220" s="305"/>
      <c r="AQ220" s="305"/>
      <c r="AR220" s="305"/>
      <c r="AS220" s="305"/>
      <c r="AT220" s="305"/>
      <c r="AU220" s="305"/>
      <c r="AV220" s="305"/>
      <c r="AW220" s="305"/>
      <c r="AX220" s="305"/>
      <c r="AY220" s="305"/>
      <c r="AZ220" s="305"/>
      <c r="BA220" s="305"/>
      <c r="BB220" s="305"/>
      <c r="BC220" s="305"/>
      <c r="BD220" s="305"/>
      <c r="BE220" s="305"/>
      <c r="BF220" s="305"/>
      <c r="BG220" s="305"/>
      <c r="BH220" s="305"/>
      <c r="BI220" s="305"/>
      <c r="BJ220" s="305"/>
      <c r="BK220" s="305"/>
      <c r="BL220" s="200"/>
      <c r="BM220" s="46"/>
      <c r="BO220" s="46"/>
    </row>
    <row r="221" spans="1:67" customFormat="1" ht="6" customHeight="1" thickBot="1">
      <c r="A221" s="35"/>
      <c r="B221" s="24"/>
      <c r="C221" s="24"/>
      <c r="D221" s="42"/>
      <c r="E221" s="23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23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198"/>
      <c r="BM221" s="140"/>
      <c r="BN221" s="140"/>
      <c r="BO221" s="51"/>
    </row>
    <row r="222" spans="1:67" ht="6" customHeight="1">
      <c r="A222" s="51"/>
      <c r="B222" s="26"/>
      <c r="C222" s="27"/>
      <c r="D222" s="28"/>
      <c r="E222" s="29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90"/>
    </row>
    <row r="223" spans="1:67" ht="11.25" customHeight="1">
      <c r="A223" s="51"/>
      <c r="B223" s="31"/>
      <c r="C223" s="178">
        <v>228</v>
      </c>
      <c r="D223" s="33"/>
      <c r="E223" s="34"/>
      <c r="F223" s="300" t="s">
        <v>138</v>
      </c>
      <c r="G223" s="300"/>
      <c r="H223" s="300"/>
      <c r="I223" s="300"/>
      <c r="J223" s="300"/>
      <c r="K223" s="300"/>
      <c r="L223" s="300"/>
      <c r="M223" s="300"/>
      <c r="N223" s="300"/>
      <c r="O223" s="300"/>
      <c r="P223" s="300"/>
      <c r="Q223" s="300"/>
      <c r="R223" s="300"/>
      <c r="S223" s="300"/>
      <c r="T223" s="300"/>
      <c r="U223" s="300"/>
      <c r="V223" s="300"/>
      <c r="W223" s="300"/>
      <c r="X223" s="300"/>
      <c r="Y223" s="300"/>
      <c r="Z223" s="300"/>
      <c r="AA223" s="300"/>
      <c r="AB223" s="300"/>
      <c r="AC223" s="300"/>
      <c r="AD223" s="300"/>
      <c r="AE223" s="300"/>
      <c r="AF223" s="300"/>
      <c r="AG223" s="300"/>
      <c r="AH223" s="300"/>
      <c r="AI223" s="300"/>
      <c r="AJ223" s="300"/>
      <c r="AK223" s="300"/>
      <c r="AL223" s="300"/>
      <c r="AM223" s="300"/>
      <c r="AN223" s="300"/>
      <c r="AO223" s="300"/>
      <c r="AP223" s="300"/>
      <c r="AQ223" s="300"/>
      <c r="AR223" s="300"/>
      <c r="AS223" s="300"/>
      <c r="AT223" s="300"/>
      <c r="AU223" s="300"/>
      <c r="AV223" s="300"/>
      <c r="AW223" s="300"/>
      <c r="AX223" s="300"/>
      <c r="AY223" s="300"/>
      <c r="AZ223" s="300"/>
      <c r="BA223" s="300"/>
      <c r="BB223" s="300"/>
      <c r="BC223" s="300"/>
      <c r="BD223" s="300"/>
      <c r="BE223" s="300"/>
      <c r="BF223" s="300"/>
      <c r="BG223" s="300"/>
      <c r="BH223" s="300"/>
      <c r="BI223" s="300"/>
      <c r="BJ223" s="300"/>
      <c r="BK223" s="300"/>
      <c r="BL223" s="177"/>
      <c r="BM223" s="173"/>
      <c r="BN223" s="173"/>
    </row>
    <row r="224" spans="1:67" ht="11.25" customHeight="1">
      <c r="A224" s="51"/>
      <c r="B224" s="31"/>
      <c r="C224" s="95"/>
      <c r="D224" s="33"/>
      <c r="E224" s="34"/>
      <c r="F224" s="300"/>
      <c r="G224" s="300"/>
      <c r="H224" s="300"/>
      <c r="I224" s="300"/>
      <c r="J224" s="300"/>
      <c r="K224" s="300"/>
      <c r="L224" s="300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0"/>
      <c r="X224" s="300"/>
      <c r="Y224" s="300"/>
      <c r="Z224" s="300"/>
      <c r="AA224" s="300"/>
      <c r="AB224" s="300"/>
      <c r="AC224" s="300"/>
      <c r="AD224" s="300"/>
      <c r="AE224" s="300"/>
      <c r="AF224" s="300"/>
      <c r="AG224" s="300"/>
      <c r="AH224" s="300"/>
      <c r="AI224" s="300"/>
      <c r="AJ224" s="300"/>
      <c r="AK224" s="300"/>
      <c r="AL224" s="300"/>
      <c r="AM224" s="300"/>
      <c r="AN224" s="300"/>
      <c r="AO224" s="300"/>
      <c r="AP224" s="300"/>
      <c r="AQ224" s="300"/>
      <c r="AR224" s="300"/>
      <c r="AS224" s="300"/>
      <c r="AT224" s="300"/>
      <c r="AU224" s="300"/>
      <c r="AV224" s="300"/>
      <c r="AW224" s="300"/>
      <c r="AX224" s="300"/>
      <c r="AY224" s="300"/>
      <c r="AZ224" s="300"/>
      <c r="BA224" s="300"/>
      <c r="BB224" s="300"/>
      <c r="BC224" s="300"/>
      <c r="BD224" s="300"/>
      <c r="BE224" s="300"/>
      <c r="BF224" s="300"/>
      <c r="BG224" s="300"/>
      <c r="BH224" s="300"/>
      <c r="BI224" s="300"/>
      <c r="BJ224" s="300"/>
      <c r="BK224" s="300"/>
      <c r="BL224" s="177"/>
      <c r="BM224" s="173"/>
      <c r="BN224" s="173"/>
    </row>
    <row r="225" spans="1:66" ht="6" customHeight="1" thickBot="1">
      <c r="A225" s="51"/>
      <c r="B225" s="36"/>
      <c r="C225" s="24"/>
      <c r="D225" s="37"/>
      <c r="E225" s="38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98"/>
      <c r="BM225" s="140"/>
      <c r="BN225" s="140"/>
    </row>
    <row r="226" spans="1:66" ht="0.65" customHeight="1"/>
    <row r="227" spans="1:66" ht="6" customHeight="1"/>
    <row r="286" spans="3:3">
      <c r="C286" s="178"/>
    </row>
  </sheetData>
  <sheetProtection formatCells="0" formatRows="0" insertRows="0" deleteRows="0"/>
  <mergeCells count="49">
    <mergeCell ref="A91:A121"/>
    <mergeCell ref="AV163:BI164"/>
    <mergeCell ref="F125:AR126"/>
    <mergeCell ref="AT127:BK129"/>
    <mergeCell ref="E158:AR161"/>
    <mergeCell ref="F81:N81"/>
    <mergeCell ref="F167:N167"/>
    <mergeCell ref="AV119:BI120"/>
    <mergeCell ref="F4:BN7"/>
    <mergeCell ref="F41:AS42"/>
    <mergeCell ref="F77:N77"/>
    <mergeCell ref="E69:AR72"/>
    <mergeCell ref="AV66:BI66"/>
    <mergeCell ref="F10:BJ10"/>
    <mergeCell ref="F13:AS18"/>
    <mergeCell ref="F21:AS23"/>
    <mergeCell ref="F26:AS29"/>
    <mergeCell ref="F33:AS34"/>
    <mergeCell ref="F54:AS55"/>
    <mergeCell ref="F58:AS60"/>
    <mergeCell ref="F223:BK224"/>
    <mergeCell ref="AV200:BI200"/>
    <mergeCell ref="F173:BK186"/>
    <mergeCell ref="B171:BK171"/>
    <mergeCell ref="B133:BK133"/>
    <mergeCell ref="E213:AR215"/>
    <mergeCell ref="F135:BK149"/>
    <mergeCell ref="E152:AR155"/>
    <mergeCell ref="F218:BK219"/>
    <mergeCell ref="F220:BK220"/>
    <mergeCell ref="AU159:BJ159"/>
    <mergeCell ref="E205:AR206"/>
    <mergeCell ref="E189:AR192"/>
    <mergeCell ref="A1:BN1"/>
    <mergeCell ref="A85:BN85"/>
    <mergeCell ref="F88:BJ88"/>
    <mergeCell ref="E195:AR198"/>
    <mergeCell ref="AU196:BJ196"/>
    <mergeCell ref="A133:A165"/>
    <mergeCell ref="E114:AR117"/>
    <mergeCell ref="AU115:BJ115"/>
    <mergeCell ref="E109:AR111"/>
    <mergeCell ref="F64:AS66"/>
    <mergeCell ref="A171:A201"/>
    <mergeCell ref="F93:BK106"/>
    <mergeCell ref="F45:AS47"/>
    <mergeCell ref="B91:BK91"/>
    <mergeCell ref="AU27:BG27"/>
    <mergeCell ref="AV60:BI61"/>
  </mergeCells>
  <phoneticPr fontId="18" type="noConversion"/>
  <printOptions horizontalCentered="1"/>
  <pageMargins left="0.7" right="0.7" top="0.75" bottom="0.75" header="0.3" footer="0.3"/>
  <pageSetup paperSize="9" scale="85" orientation="portrait" r:id="rId1"/>
  <headerFooter>
    <oddFooter>&amp;CBIO-&amp;P</oddFooter>
  </headerFooter>
  <rowBreaks count="3" manualBreakCount="3">
    <brk id="84" max="65" man="1"/>
    <brk id="122" max="65" man="1"/>
    <brk id="202" max="6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DG279"/>
  <sheetViews>
    <sheetView view="pageBreakPreview" zoomScaleNormal="100" zoomScaleSheetLayoutView="100" zoomScalePageLayoutView="145" workbookViewId="0">
      <selection activeCell="C4" sqref="C4"/>
    </sheetView>
  </sheetViews>
  <sheetFormatPr defaultColWidth="1.77734375" defaultRowHeight="10"/>
  <cols>
    <col min="1" max="1" width="2.109375" style="76" customWidth="1"/>
    <col min="2" max="2" width="1" style="76" customWidth="1"/>
    <col min="3" max="3" width="5.109375" style="132" customWidth="1"/>
    <col min="4" max="5" width="1" style="76" customWidth="1"/>
    <col min="6" max="15" width="1.77734375" style="76"/>
    <col min="16" max="17" width="1" style="76" customWidth="1"/>
    <col min="18" max="33" width="1.77734375" style="76"/>
    <col min="34" max="34" width="1" style="76" customWidth="1"/>
    <col min="35" max="53" width="1.77734375" style="76"/>
    <col min="54" max="54" width="3" style="76" customWidth="1"/>
    <col min="55" max="63" width="1.77734375" style="76"/>
    <col min="64" max="65" width="1.77734375" style="76" customWidth="1"/>
    <col min="66" max="66" width="4" style="76" customWidth="1"/>
    <col min="67" max="67" width="1" style="76" customWidth="1"/>
    <col min="68" max="69" width="1.77734375" style="76"/>
    <col min="70" max="70" width="1" style="76" customWidth="1"/>
    <col min="71" max="16384" width="1.77734375" style="76"/>
  </cols>
  <sheetData>
    <row r="1" spans="1:111">
      <c r="A1" s="299" t="s">
        <v>106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182"/>
      <c r="BP1" s="182"/>
      <c r="BQ1" s="182"/>
    </row>
    <row r="2" spans="1:111" ht="6" customHeight="1" thickBot="1">
      <c r="A2" s="51"/>
      <c r="B2" s="51"/>
      <c r="C2" s="95"/>
      <c r="D2" s="4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111" ht="6" customHeight="1">
      <c r="A3" s="51"/>
      <c r="B3" s="26"/>
      <c r="C3" s="27"/>
      <c r="D3" s="28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50"/>
    </row>
    <row r="4" spans="1:111" ht="11.25" customHeight="1">
      <c r="A4" s="51"/>
      <c r="B4" s="31"/>
      <c r="C4" s="178">
        <v>201</v>
      </c>
      <c r="D4" s="33"/>
      <c r="E4" s="34"/>
      <c r="F4" s="300" t="s">
        <v>207</v>
      </c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2"/>
      <c r="BO4" s="173"/>
      <c r="BP4" s="173"/>
    </row>
    <row r="5" spans="1:111" ht="11.25" customHeight="1">
      <c r="A5" s="51"/>
      <c r="B5" s="31"/>
      <c r="C5" s="181" t="s">
        <v>42</v>
      </c>
      <c r="D5" s="33"/>
      <c r="E5" s="34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2"/>
      <c r="BO5" s="173"/>
      <c r="BP5" s="173"/>
    </row>
    <row r="6" spans="1:111" ht="11.25" customHeight="1">
      <c r="A6" s="51"/>
      <c r="B6" s="31"/>
      <c r="C6" s="32"/>
      <c r="D6" s="33"/>
      <c r="E6" s="34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2"/>
      <c r="BO6" s="173"/>
      <c r="BP6" s="173"/>
    </row>
    <row r="7" spans="1:111" ht="11.25" customHeight="1">
      <c r="A7" s="51"/>
      <c r="B7" s="31"/>
      <c r="C7" s="32"/>
      <c r="D7" s="33"/>
      <c r="E7" s="34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2"/>
      <c r="BO7" s="173"/>
      <c r="BP7" s="173"/>
    </row>
    <row r="8" spans="1:111" ht="6" customHeight="1" thickBot="1">
      <c r="A8" s="51"/>
      <c r="B8" s="36"/>
      <c r="C8" s="24"/>
      <c r="D8" s="37"/>
      <c r="E8" s="38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51"/>
    </row>
    <row r="9" spans="1:111" ht="6" customHeight="1">
      <c r="A9" s="51"/>
      <c r="B9" s="26"/>
      <c r="C9" s="27"/>
      <c r="D9" s="28"/>
      <c r="E9" s="29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BL9" s="197"/>
      <c r="BM9" s="139"/>
    </row>
    <row r="10" spans="1:111" ht="10.5">
      <c r="A10" s="51"/>
      <c r="B10" s="31"/>
      <c r="C10" s="95"/>
      <c r="D10" s="33"/>
      <c r="E10" s="34"/>
      <c r="F10" s="304" t="s">
        <v>139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L10" s="190"/>
      <c r="BM10" s="250" t="s">
        <v>44</v>
      </c>
      <c r="BN10"/>
    </row>
    <row r="11" spans="1:111" ht="6" customHeight="1" thickBot="1">
      <c r="A11" s="51"/>
      <c r="B11" s="36"/>
      <c r="C11" s="24"/>
      <c r="D11" s="37"/>
      <c r="E11" s="38"/>
      <c r="F11" s="25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98"/>
      <c r="BM11" s="140"/>
      <c r="BN11" s="140"/>
    </row>
    <row r="12" spans="1:111" ht="6" customHeight="1">
      <c r="A12" s="51"/>
      <c r="B12" s="26"/>
      <c r="C12" s="27"/>
      <c r="D12" s="28"/>
      <c r="E12" s="29"/>
      <c r="F12" s="4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206"/>
      <c r="BL12" s="190"/>
    </row>
    <row r="13" spans="1:111" ht="11.25" customHeight="1">
      <c r="A13" s="51"/>
      <c r="B13" s="31"/>
      <c r="C13" s="178">
        <v>202</v>
      </c>
      <c r="D13" s="33"/>
      <c r="E13" s="34"/>
      <c r="F13" s="323" t="s">
        <v>210</v>
      </c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4"/>
      <c r="AT13" s="34"/>
      <c r="AU13" s="51" t="s">
        <v>39</v>
      </c>
      <c r="AV13" s="51"/>
      <c r="AW13" s="51"/>
      <c r="AX13" s="51"/>
      <c r="AY13" s="51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122"/>
      <c r="BK13" s="35"/>
      <c r="BL13" s="190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</row>
    <row r="14" spans="1:111" ht="11.25" customHeight="1">
      <c r="A14" s="51"/>
      <c r="B14" s="31"/>
      <c r="C14" s="181" t="s">
        <v>42</v>
      </c>
      <c r="D14" s="33"/>
      <c r="E14" s="34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4"/>
      <c r="AT14" s="3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 s="35"/>
      <c r="BL14" s="190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</row>
    <row r="15" spans="1:111" ht="11.25" customHeight="1">
      <c r="A15" s="51"/>
      <c r="B15" s="31"/>
      <c r="C15" s="95"/>
      <c r="D15" s="33"/>
      <c r="E15" s="34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4"/>
      <c r="AT15" s="34"/>
      <c r="AU15" s="51"/>
      <c r="AV15" s="51"/>
      <c r="AW15" s="51"/>
      <c r="AX15" s="51"/>
      <c r="AY15" s="51"/>
      <c r="AZ15" s="51"/>
      <c r="BA15" s="51"/>
      <c r="BB15" s="51"/>
      <c r="BC15" s="51"/>
      <c r="BD15"/>
      <c r="BE15"/>
      <c r="BF15"/>
      <c r="BG15" s="44"/>
      <c r="BH15" s="45"/>
      <c r="BI15" s="44"/>
      <c r="BJ15" s="45"/>
      <c r="BK15" s="35"/>
      <c r="BL15" s="190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</row>
    <row r="16" spans="1:111" ht="39" customHeight="1">
      <c r="A16" s="51"/>
      <c r="B16" s="31"/>
      <c r="C16" s="95"/>
      <c r="D16" s="33"/>
      <c r="E16" s="34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4"/>
      <c r="AT16" s="34"/>
      <c r="AU16" s="229" t="s">
        <v>45</v>
      </c>
      <c r="AV16"/>
      <c r="AW16"/>
      <c r="AX16"/>
      <c r="AY16" s="51"/>
      <c r="AZ16" s="46"/>
      <c r="BA16" s="47"/>
      <c r="BB16" s="47"/>
      <c r="BC16" s="47" t="s">
        <v>8</v>
      </c>
      <c r="BD16" s="47"/>
      <c r="BE16" s="47"/>
      <c r="BF16" s="47"/>
      <c r="BG16" s="48"/>
      <c r="BH16" s="49"/>
      <c r="BI16" s="48"/>
      <c r="BJ16" s="49"/>
      <c r="BK16" s="35"/>
      <c r="BL16" s="190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</row>
    <row r="17" spans="1:66" ht="6" customHeight="1" thickBot="1">
      <c r="A17" s="51"/>
      <c r="B17" s="36"/>
      <c r="C17" s="24"/>
      <c r="D17" s="37"/>
      <c r="E17" s="3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40"/>
      <c r="AK17" s="140"/>
      <c r="AL17" s="140"/>
      <c r="AM17" s="140"/>
      <c r="AN17" s="140"/>
      <c r="AO17" s="140"/>
      <c r="AP17" s="140"/>
      <c r="AQ17" s="140"/>
      <c r="AR17" s="140"/>
      <c r="AS17" s="141"/>
      <c r="AT17" s="38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07"/>
      <c r="BL17" s="198"/>
      <c r="BM17" s="140"/>
      <c r="BN17" s="140"/>
    </row>
    <row r="18" spans="1:66" ht="6" customHeight="1">
      <c r="A18" s="51"/>
      <c r="B18" s="26"/>
      <c r="C18" s="27"/>
      <c r="D18" s="28"/>
      <c r="E18" s="29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T18" s="29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190"/>
    </row>
    <row r="19" spans="1:66" ht="11.25" customHeight="1">
      <c r="A19" s="51"/>
      <c r="B19" s="31"/>
      <c r="C19" s="178">
        <v>203</v>
      </c>
      <c r="D19" s="33"/>
      <c r="E19" s="34"/>
      <c r="F19" s="300" t="s">
        <v>208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17"/>
      <c r="AT19" s="34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190"/>
    </row>
    <row r="20" spans="1:66" ht="11.25" customHeight="1">
      <c r="A20" s="51"/>
      <c r="B20" s="31"/>
      <c r="C20" s="181" t="s">
        <v>42</v>
      </c>
      <c r="D20" s="33"/>
      <c r="E20" s="34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17"/>
      <c r="AT20" s="34"/>
      <c r="AU20" s="51" t="s">
        <v>108</v>
      </c>
      <c r="AV20" s="51"/>
      <c r="AW20" s="51"/>
      <c r="AX20" s="51"/>
      <c r="AY20" s="51"/>
      <c r="AZ20" s="51"/>
      <c r="BB20" s="46" t="s">
        <v>8</v>
      </c>
      <c r="BC20" s="46"/>
      <c r="BD20" s="46"/>
      <c r="BE20" s="46"/>
      <c r="BF20" s="46"/>
      <c r="BG20" s="46"/>
      <c r="BH20" s="46"/>
      <c r="BI20" s="54"/>
      <c r="BJ20" s="62" t="s">
        <v>65</v>
      </c>
      <c r="BK20" s="51"/>
      <c r="BL20" s="190"/>
    </row>
    <row r="21" spans="1:66" ht="11.25" customHeight="1">
      <c r="A21" s="51"/>
      <c r="B21" s="31"/>
      <c r="C21" s="95"/>
      <c r="D21" s="33"/>
      <c r="E21" s="34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17"/>
      <c r="AT21" s="34"/>
      <c r="AU21" s="51" t="s">
        <v>109</v>
      </c>
      <c r="AV21" s="51"/>
      <c r="AW21" s="51"/>
      <c r="AX21" s="51"/>
      <c r="AY21" s="51"/>
      <c r="AZ21" s="51"/>
      <c r="BB21" s="46" t="s">
        <v>8</v>
      </c>
      <c r="BC21" s="46"/>
      <c r="BD21" s="46"/>
      <c r="BE21" s="46"/>
      <c r="BF21" s="46"/>
      <c r="BG21" s="46"/>
      <c r="BH21" s="46"/>
      <c r="BI21" s="54"/>
      <c r="BJ21" s="62" t="s">
        <v>67</v>
      </c>
      <c r="BK21" s="51"/>
      <c r="BL21" s="190"/>
    </row>
    <row r="22" spans="1:66" ht="6" customHeight="1" thickBot="1">
      <c r="A22" s="51"/>
      <c r="B22" s="36"/>
      <c r="C22" s="24"/>
      <c r="D22" s="37"/>
      <c r="E22" s="38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40"/>
      <c r="AK22" s="140"/>
      <c r="AL22" s="140"/>
      <c r="AM22" s="140"/>
      <c r="AN22" s="140"/>
      <c r="AO22" s="140"/>
      <c r="AP22" s="140"/>
      <c r="AQ22" s="140"/>
      <c r="AR22" s="140"/>
      <c r="AS22" s="141"/>
      <c r="AT22" s="38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198"/>
      <c r="BM22" s="140"/>
      <c r="BN22" s="140"/>
    </row>
    <row r="23" spans="1:66" ht="6" customHeight="1">
      <c r="A23" s="51"/>
      <c r="B23" s="26"/>
      <c r="C23" s="27"/>
      <c r="D23" s="28"/>
      <c r="E23" s="29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T23" s="29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190"/>
    </row>
    <row r="24" spans="1:66" ht="11.25" customHeight="1">
      <c r="A24" s="51"/>
      <c r="B24" s="31"/>
      <c r="C24" s="178">
        <v>204</v>
      </c>
      <c r="D24" s="33"/>
      <c r="E24" s="34"/>
      <c r="F24" s="300" t="s">
        <v>209</v>
      </c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17"/>
      <c r="AT24" s="34"/>
      <c r="BK24" s="51"/>
      <c r="BL24" s="190"/>
    </row>
    <row r="25" spans="1:66" ht="20.25" customHeight="1">
      <c r="A25" s="51"/>
      <c r="B25" s="31"/>
      <c r="C25" s="181" t="s">
        <v>42</v>
      </c>
      <c r="D25" s="33"/>
      <c r="E25" s="34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17"/>
      <c r="AT25" s="34"/>
      <c r="AU25" s="333" t="s">
        <v>110</v>
      </c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46" t="s">
        <v>8</v>
      </c>
      <c r="BI25" s="54"/>
      <c r="BJ25" s="62" t="s">
        <v>65</v>
      </c>
      <c r="BK25" s="51"/>
      <c r="BL25" s="190"/>
    </row>
    <row r="26" spans="1:66" ht="11.25" customHeight="1">
      <c r="A26" s="51"/>
      <c r="B26" s="31"/>
      <c r="D26" s="33"/>
      <c r="E26" s="34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17"/>
      <c r="AT26" s="34"/>
      <c r="AU26" s="51" t="s">
        <v>111</v>
      </c>
      <c r="AV26" s="51"/>
      <c r="AW26" s="51"/>
      <c r="AX26" s="51"/>
      <c r="AY26" s="46" t="s">
        <v>8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54"/>
      <c r="BJ26" s="62" t="s">
        <v>67</v>
      </c>
      <c r="BK26" s="51"/>
      <c r="BL26" s="190"/>
    </row>
    <row r="27" spans="1:66" ht="6" customHeight="1" thickBot="1">
      <c r="A27" s="51"/>
      <c r="B27" s="36"/>
      <c r="C27" s="24"/>
      <c r="D27" s="37"/>
      <c r="E27" s="3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38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190"/>
    </row>
    <row r="28" spans="1:66" ht="10.5" thickBot="1">
      <c r="A28" s="35"/>
      <c r="B28" s="202"/>
      <c r="C28" s="194"/>
      <c r="D28" s="191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203"/>
      <c r="BM28" s="193"/>
      <c r="BN28" s="193"/>
    </row>
    <row r="29" spans="1:66" ht="6" customHeight="1">
      <c r="A29" s="51"/>
      <c r="B29" s="31"/>
      <c r="C29" s="95"/>
      <c r="D29" s="33"/>
      <c r="E29" s="34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T29" s="34"/>
      <c r="AU29" s="51"/>
      <c r="AV29" s="51"/>
      <c r="AW29" s="51"/>
      <c r="AX29" s="51"/>
      <c r="AY29"/>
      <c r="AZ29"/>
      <c r="BA29"/>
      <c r="BB29"/>
      <c r="BC29"/>
      <c r="BD29"/>
      <c r="BE29"/>
      <c r="BF29"/>
      <c r="BG29"/>
      <c r="BH29"/>
      <c r="BI29"/>
      <c r="BJ29" s="51"/>
      <c r="BK29" s="51"/>
      <c r="BL29" s="190"/>
    </row>
    <row r="30" spans="1:66" ht="11.25" customHeight="1">
      <c r="A30" s="51"/>
      <c r="B30" s="31"/>
      <c r="C30" s="178">
        <v>205</v>
      </c>
      <c r="D30" s="33"/>
      <c r="E30" s="34"/>
      <c r="F30" s="300" t="s">
        <v>55</v>
      </c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4"/>
      <c r="AU30" s="51"/>
      <c r="AV30" s="51"/>
      <c r="AW30" s="51"/>
      <c r="AX30" s="51"/>
      <c r="AZ30" s="44"/>
      <c r="BA30" s="45"/>
      <c r="BB30" s="44"/>
      <c r="BC30" s="45"/>
      <c r="BD30" s="44"/>
      <c r="BE30" s="45"/>
      <c r="BF30" s="93"/>
      <c r="BG30" s="44"/>
      <c r="BH30" s="57"/>
      <c r="BI30" s="44"/>
      <c r="BJ30" s="45"/>
      <c r="BK30" s="51"/>
      <c r="BL30" s="190"/>
    </row>
    <row r="31" spans="1:66" ht="11.25" customHeight="1">
      <c r="A31" s="51"/>
      <c r="B31" s="31"/>
      <c r="C31" s="78" t="s">
        <v>56</v>
      </c>
      <c r="D31" s="33"/>
      <c r="E31" s="34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4"/>
      <c r="AU31" s="51" t="s">
        <v>57</v>
      </c>
      <c r="AV31" s="51"/>
      <c r="AW31" s="46" t="s">
        <v>8</v>
      </c>
      <c r="AX31" s="46"/>
      <c r="AY31" s="54"/>
      <c r="AZ31" s="48"/>
      <c r="BA31" s="49"/>
      <c r="BB31" s="48"/>
      <c r="BC31" s="49"/>
      <c r="BD31" s="48"/>
      <c r="BE31" s="49"/>
      <c r="BF31" s="68" t="s">
        <v>48</v>
      </c>
      <c r="BG31" s="48"/>
      <c r="BH31" s="50"/>
      <c r="BI31" s="48"/>
      <c r="BJ31" s="49"/>
      <c r="BK31" s="51"/>
      <c r="BL31" s="190"/>
    </row>
    <row r="32" spans="1:66" ht="11.25" customHeight="1">
      <c r="A32" s="51"/>
      <c r="B32" s="31"/>
      <c r="C32" s="95"/>
      <c r="D32" s="33"/>
      <c r="E32" s="34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34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190"/>
    </row>
    <row r="33" spans="1:66" ht="11.25" customHeight="1">
      <c r="A33" s="51"/>
      <c r="B33" s="31"/>
      <c r="C33" s="95"/>
      <c r="D33" s="33"/>
      <c r="E33" s="34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T33" s="34"/>
      <c r="AU33" s="51" t="s">
        <v>58</v>
      </c>
      <c r="AV33" s="51"/>
      <c r="AW33" s="51"/>
      <c r="AX33" s="51"/>
      <c r="AY33" s="51"/>
      <c r="AZ33" s="51"/>
      <c r="BA33" s="51"/>
      <c r="BE33" s="46" t="s">
        <v>8</v>
      </c>
      <c r="BF33" s="46"/>
      <c r="BG33" s="54"/>
      <c r="BI33" s="51"/>
      <c r="BJ33" s="72" t="s">
        <v>112</v>
      </c>
      <c r="BK33" s="51"/>
      <c r="BL33" s="184"/>
      <c r="BM33"/>
      <c r="BN33"/>
    </row>
    <row r="34" spans="1:66" ht="11.25" customHeight="1">
      <c r="A34" s="51"/>
      <c r="B34" s="31"/>
      <c r="C34" s="95"/>
      <c r="D34" s="33"/>
      <c r="E34" s="34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T34" s="34"/>
      <c r="AU34" s="51" t="s">
        <v>60</v>
      </c>
      <c r="AV34" s="51"/>
      <c r="AW34" s="51"/>
      <c r="AX34" s="51"/>
      <c r="AY34" s="51"/>
      <c r="BB34" s="46" t="s">
        <v>8</v>
      </c>
      <c r="BC34" s="46"/>
      <c r="BD34" s="46"/>
      <c r="BE34" s="46"/>
      <c r="BF34" s="46"/>
      <c r="BG34" s="54"/>
      <c r="BI34" s="51"/>
      <c r="BJ34" s="72" t="s">
        <v>113</v>
      </c>
      <c r="BK34" s="51"/>
      <c r="BL34" s="184"/>
      <c r="BM34"/>
      <c r="BN34">
        <v>207</v>
      </c>
    </row>
    <row r="35" spans="1:66" ht="11.25" customHeight="1">
      <c r="A35" s="51"/>
      <c r="B35" s="31"/>
      <c r="C35" s="95"/>
      <c r="D35" s="33"/>
      <c r="E35" s="34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T35" s="34"/>
      <c r="AU35" s="51" t="s">
        <v>62</v>
      </c>
      <c r="AV35" s="51"/>
      <c r="AW35" s="51"/>
      <c r="AX35" s="51"/>
      <c r="AY35" s="46" t="s">
        <v>8</v>
      </c>
      <c r="AZ35" s="46"/>
      <c r="BA35" s="46"/>
      <c r="BB35" s="46"/>
      <c r="BC35" s="46"/>
      <c r="BD35" s="46"/>
      <c r="BE35" s="46"/>
      <c r="BF35" s="46"/>
      <c r="BG35" s="54"/>
      <c r="BI35" s="51"/>
      <c r="BJ35" s="72" t="s">
        <v>114</v>
      </c>
      <c r="BK35" s="51"/>
      <c r="BL35" s="184"/>
      <c r="BM35"/>
      <c r="BN35"/>
    </row>
    <row r="36" spans="1:66" ht="6" customHeight="1" thickBot="1">
      <c r="A36" s="51"/>
      <c r="B36" s="36"/>
      <c r="C36" s="24"/>
      <c r="D36" s="25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38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198"/>
      <c r="BM36" s="140"/>
      <c r="BN36" s="140"/>
    </row>
    <row r="37" spans="1:66" customFormat="1" ht="6" customHeight="1">
      <c r="A37" s="51"/>
      <c r="B37" s="31"/>
      <c r="C37" s="178"/>
      <c r="D37" s="3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AT37" s="29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60"/>
      <c r="BI37" s="30"/>
      <c r="BJ37" s="30"/>
      <c r="BK37" s="30"/>
      <c r="BL37" s="184"/>
    </row>
    <row r="38" spans="1:66" customFormat="1" ht="11.25" customHeight="1">
      <c r="A38" s="51"/>
      <c r="B38" s="31"/>
      <c r="C38" s="178">
        <v>206</v>
      </c>
      <c r="D38" s="41"/>
      <c r="E38" s="173"/>
      <c r="F38" s="300" t="s">
        <v>115</v>
      </c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17"/>
      <c r="AT38" s="34"/>
      <c r="AU38" s="51" t="s">
        <v>53</v>
      </c>
      <c r="AV38" s="51"/>
      <c r="AW38" s="51"/>
      <c r="AX38" s="46" t="s">
        <v>8</v>
      </c>
      <c r="AY38" s="47"/>
      <c r="AZ38" s="46"/>
      <c r="BA38" s="46"/>
      <c r="BB38" s="46"/>
      <c r="BC38" s="46"/>
      <c r="BD38" s="46"/>
      <c r="BE38" s="46"/>
      <c r="BF38" s="46"/>
      <c r="BG38" s="46"/>
      <c r="BH38" s="47"/>
      <c r="BI38" s="142"/>
      <c r="BJ38" s="61" t="s">
        <v>65</v>
      </c>
      <c r="BK38" s="51"/>
      <c r="BL38" s="184"/>
    </row>
    <row r="39" spans="1:66" customFormat="1" ht="11.25" customHeight="1">
      <c r="A39" s="51"/>
      <c r="B39" s="31"/>
      <c r="C39" s="95" t="s">
        <v>66</v>
      </c>
      <c r="D39" s="41"/>
      <c r="E39" s="173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17"/>
      <c r="AT39" s="34"/>
      <c r="AU39" s="51" t="s">
        <v>54</v>
      </c>
      <c r="AV39" s="51"/>
      <c r="AW39" s="51"/>
      <c r="AX39" s="46" t="s">
        <v>8</v>
      </c>
      <c r="AY39" s="47"/>
      <c r="AZ39" s="46"/>
      <c r="BA39" s="46"/>
      <c r="BB39" s="46"/>
      <c r="BC39" s="46"/>
      <c r="BD39" s="46"/>
      <c r="BE39" s="46"/>
      <c r="BF39" s="46"/>
      <c r="BG39" s="46"/>
      <c r="BH39" s="47"/>
      <c r="BI39" s="142"/>
      <c r="BJ39" s="61" t="s">
        <v>67</v>
      </c>
      <c r="BK39" s="51"/>
      <c r="BL39" s="184"/>
    </row>
    <row r="40" spans="1:66" customFormat="1" ht="6" customHeight="1" thickBot="1">
      <c r="A40" s="51"/>
      <c r="B40" s="36"/>
      <c r="C40" s="24"/>
      <c r="D40" s="4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38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64"/>
      <c r="BI40" s="23"/>
      <c r="BJ40" s="23"/>
      <c r="BK40" s="23"/>
      <c r="BL40" s="198"/>
      <c r="BM40" s="140"/>
      <c r="BN40" s="140"/>
    </row>
    <row r="41" spans="1:66" ht="6" customHeight="1">
      <c r="A41" s="51"/>
      <c r="B41" s="31"/>
      <c r="C41" s="95"/>
      <c r="D41" s="33"/>
      <c r="E41" s="34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T41" s="34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 s="51"/>
      <c r="BK41" s="51"/>
      <c r="BL41" s="190"/>
    </row>
    <row r="42" spans="1:66" ht="11.25" customHeight="1">
      <c r="A42" s="51"/>
      <c r="B42" s="31"/>
      <c r="C42" s="178">
        <v>207</v>
      </c>
      <c r="D42" s="33"/>
      <c r="E42" s="34"/>
      <c r="F42" s="300" t="s">
        <v>68</v>
      </c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4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 s="51"/>
      <c r="BK42" s="51"/>
      <c r="BL42" s="190"/>
    </row>
    <row r="43" spans="1:66" ht="11.25" customHeight="1">
      <c r="A43" s="51"/>
      <c r="B43" s="31"/>
      <c r="C43" s="32"/>
      <c r="D43" s="33"/>
      <c r="E43" s="34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4"/>
      <c r="AU43" s="51"/>
      <c r="AV43" s="51"/>
      <c r="AW43" s="46"/>
      <c r="AX43" s="46"/>
      <c r="AY43" s="46"/>
      <c r="AZ43" s="46"/>
      <c r="BA43" s="44"/>
      <c r="BB43" s="45"/>
      <c r="BC43" s="44"/>
      <c r="BD43" s="45"/>
      <c r="BE43" s="57"/>
      <c r="BF43" s="57"/>
      <c r="BG43" s="34"/>
      <c r="BH43" s="44"/>
      <c r="BI43" s="45"/>
      <c r="BJ43" s="51"/>
      <c r="BK43" s="51"/>
      <c r="BL43" s="190"/>
    </row>
    <row r="44" spans="1:66" ht="11.25" customHeight="1">
      <c r="A44" s="51"/>
      <c r="B44" s="31"/>
      <c r="C44" s="95"/>
      <c r="D44" s="33"/>
      <c r="E44" s="34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4"/>
      <c r="AU44" s="51" t="s">
        <v>69</v>
      </c>
      <c r="AV44" s="51"/>
      <c r="AW44" s="46" t="s">
        <v>8</v>
      </c>
      <c r="AX44" s="46"/>
      <c r="AY44" s="46"/>
      <c r="AZ44" s="46"/>
      <c r="BA44" s="48"/>
      <c r="BB44" s="49"/>
      <c r="BC44" s="48"/>
      <c r="BD44" s="49"/>
      <c r="BE44" s="50"/>
      <c r="BF44" s="50"/>
      <c r="BG44" s="94" t="s">
        <v>48</v>
      </c>
      <c r="BH44" s="48"/>
      <c r="BI44" s="49"/>
      <c r="BJ44" s="51"/>
      <c r="BK44" s="51"/>
      <c r="BL44" s="190"/>
    </row>
    <row r="45" spans="1:66" ht="11.25" customHeight="1">
      <c r="A45" s="51"/>
      <c r="B45" s="31"/>
      <c r="C45" s="95"/>
      <c r="D45" s="33"/>
      <c r="E45" s="34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34"/>
      <c r="AU45" s="51"/>
      <c r="AV45" s="51"/>
      <c r="AW45" s="46"/>
      <c r="AX45" s="46"/>
      <c r="AY45" s="46"/>
      <c r="AZ45" s="46"/>
      <c r="BA45" s="51"/>
      <c r="BB45" s="51"/>
      <c r="BC45" s="51"/>
      <c r="BD45" s="51"/>
      <c r="BE45" s="51"/>
      <c r="BF45" s="51"/>
      <c r="BG45" s="68"/>
      <c r="BH45" s="51"/>
      <c r="BI45" s="51"/>
      <c r="BJ45" s="51"/>
      <c r="BK45" s="51"/>
      <c r="BL45" s="190"/>
    </row>
    <row r="46" spans="1:66" ht="11.25" customHeight="1">
      <c r="A46" s="51"/>
      <c r="B46" s="31"/>
      <c r="C46" s="95"/>
      <c r="D46" s="33"/>
      <c r="E46" s="34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T46" s="34"/>
      <c r="AU46" s="51" t="s">
        <v>58</v>
      </c>
      <c r="AV46" s="51"/>
      <c r="AW46" s="51"/>
      <c r="AX46" s="51"/>
      <c r="AY46" s="51"/>
      <c r="AZ46" s="51"/>
      <c r="BA46" s="51"/>
      <c r="BE46" s="46" t="s">
        <v>8</v>
      </c>
      <c r="BF46" s="46"/>
      <c r="BG46" s="46"/>
      <c r="BJ46" s="72" t="s">
        <v>59</v>
      </c>
      <c r="BK46" s="51"/>
      <c r="BL46" s="184"/>
      <c r="BM46"/>
      <c r="BN46"/>
    </row>
    <row r="47" spans="1:66" ht="11.25" customHeight="1">
      <c r="A47" s="51"/>
      <c r="B47" s="31"/>
      <c r="C47" s="95"/>
      <c r="D47" s="33"/>
      <c r="E47" s="34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T47" s="34"/>
      <c r="AU47" s="51" t="s">
        <v>60</v>
      </c>
      <c r="AV47" s="51"/>
      <c r="AW47" s="51"/>
      <c r="AX47" s="51"/>
      <c r="AY47" s="51"/>
      <c r="BB47" s="46" t="s">
        <v>8</v>
      </c>
      <c r="BC47" s="46"/>
      <c r="BD47" s="46"/>
      <c r="BE47" s="46"/>
      <c r="BF47" s="46"/>
      <c r="BG47" s="46"/>
      <c r="BJ47" s="72" t="s">
        <v>61</v>
      </c>
      <c r="BK47" s="51"/>
      <c r="BL47" s="184"/>
      <c r="BM47"/>
      <c r="BN47">
        <v>209</v>
      </c>
    </row>
    <row r="48" spans="1:66" ht="11.25" customHeight="1">
      <c r="A48" s="51"/>
      <c r="B48" s="31"/>
      <c r="C48" s="95"/>
      <c r="D48" s="33"/>
      <c r="E48" s="34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T48" s="34"/>
      <c r="AU48" s="51" t="s">
        <v>62</v>
      </c>
      <c r="AV48" s="51"/>
      <c r="AW48" s="51"/>
      <c r="AX48" s="51"/>
      <c r="AY48" s="46" t="s">
        <v>8</v>
      </c>
      <c r="AZ48" s="46"/>
      <c r="BA48" s="46"/>
      <c r="BB48" s="46"/>
      <c r="BC48" s="46"/>
      <c r="BD48" s="46"/>
      <c r="BE48" s="46"/>
      <c r="BF48" s="46"/>
      <c r="BG48" s="46"/>
      <c r="BJ48" s="72" t="s">
        <v>63</v>
      </c>
      <c r="BK48" s="51"/>
      <c r="BL48" s="184"/>
      <c r="BM48"/>
      <c r="BN48"/>
    </row>
    <row r="49" spans="1:66" ht="6" customHeight="1" thickBot="1">
      <c r="A49" s="51"/>
      <c r="B49" s="36"/>
      <c r="C49" s="24"/>
      <c r="D49" s="37"/>
      <c r="E49" s="3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38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198"/>
      <c r="BM49" s="140"/>
      <c r="BN49" s="140"/>
    </row>
    <row r="50" spans="1:66" customFormat="1" ht="6" customHeight="1">
      <c r="A50" s="51"/>
      <c r="B50" s="31"/>
      <c r="C50" s="27"/>
      <c r="D50" s="3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AT50" s="29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60"/>
      <c r="BI50" s="30"/>
      <c r="BJ50" s="30"/>
      <c r="BK50" s="30"/>
      <c r="BL50" s="184"/>
    </row>
    <row r="51" spans="1:66" customFormat="1" ht="11.25" customHeight="1">
      <c r="A51" s="51"/>
      <c r="B51" s="31"/>
      <c r="C51" s="178">
        <v>208</v>
      </c>
      <c r="D51" s="41"/>
      <c r="E51" s="173"/>
      <c r="F51" s="300" t="s">
        <v>77</v>
      </c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17"/>
      <c r="AT51" s="34"/>
      <c r="AU51" s="51" t="s">
        <v>53</v>
      </c>
      <c r="AV51" s="51"/>
      <c r="AW51" s="51"/>
      <c r="AX51" s="46" t="s">
        <v>8</v>
      </c>
      <c r="AY51" s="47"/>
      <c r="AZ51" s="46"/>
      <c r="BA51" s="46"/>
      <c r="BB51" s="46"/>
      <c r="BC51" s="46"/>
      <c r="BD51" s="46"/>
      <c r="BE51" s="46"/>
      <c r="BF51" s="46"/>
      <c r="BG51" s="46"/>
      <c r="BH51" s="47"/>
      <c r="BI51" s="142"/>
      <c r="BJ51" s="61" t="s">
        <v>65</v>
      </c>
      <c r="BK51" s="51"/>
      <c r="BL51" s="184"/>
    </row>
    <row r="52" spans="1:66" customFormat="1" ht="11.25" customHeight="1">
      <c r="A52" s="51"/>
      <c r="B52" s="31"/>
      <c r="C52" s="78" t="s">
        <v>78</v>
      </c>
      <c r="D52" s="41"/>
      <c r="E52" s="173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17"/>
      <c r="AT52" s="34"/>
      <c r="AU52" s="51" t="s">
        <v>54</v>
      </c>
      <c r="AV52" s="51"/>
      <c r="AW52" s="51"/>
      <c r="AX52" s="46" t="s">
        <v>8</v>
      </c>
      <c r="AY52" s="47"/>
      <c r="AZ52" s="46"/>
      <c r="BA52" s="46"/>
      <c r="BB52" s="46"/>
      <c r="BC52" s="46"/>
      <c r="BD52" s="46"/>
      <c r="BE52" s="46"/>
      <c r="BF52" s="46"/>
      <c r="BG52" s="46"/>
      <c r="BH52" s="47"/>
      <c r="BI52" s="142"/>
      <c r="BJ52" s="61" t="s">
        <v>67</v>
      </c>
      <c r="BK52" s="51"/>
      <c r="BL52" s="184"/>
    </row>
    <row r="53" spans="1:66" customFormat="1" ht="6" customHeight="1" thickBot="1">
      <c r="A53" s="51"/>
      <c r="B53" s="31"/>
      <c r="C53" s="24"/>
      <c r="D53" s="4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38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64"/>
      <c r="BI53" s="23"/>
      <c r="BJ53" s="23"/>
      <c r="BK53" s="23"/>
      <c r="BL53" s="198"/>
      <c r="BM53" s="140"/>
      <c r="BN53" s="140"/>
    </row>
    <row r="54" spans="1:66" ht="6" customHeight="1">
      <c r="A54" s="35"/>
      <c r="B54" s="153"/>
      <c r="C54" s="27"/>
      <c r="D54" s="39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139"/>
      <c r="AT54" s="34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63"/>
      <c r="BI54" s="51"/>
      <c r="BJ54" s="51"/>
      <c r="BK54" s="51"/>
      <c r="BL54" s="190"/>
    </row>
    <row r="55" spans="1:66" ht="11.25" customHeight="1">
      <c r="A55" s="35"/>
      <c r="B55" s="154"/>
      <c r="C55" s="178">
        <v>209</v>
      </c>
      <c r="D55" s="41"/>
      <c r="F55" s="305" t="s">
        <v>199</v>
      </c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25"/>
      <c r="AT55" s="34"/>
      <c r="AU55" s="51"/>
      <c r="AV55" s="51"/>
      <c r="AW55" s="51"/>
      <c r="AX55" s="51"/>
      <c r="AY55" s="44"/>
      <c r="AZ55" s="45"/>
      <c r="BA55" s="44"/>
      <c r="BB55" s="45"/>
      <c r="BC55" s="57"/>
      <c r="BD55" s="45"/>
      <c r="BE55" s="57"/>
      <c r="BF55" s="45"/>
      <c r="BG55" s="51"/>
      <c r="BH55" s="63"/>
      <c r="BI55" s="51"/>
      <c r="BJ55" s="51"/>
      <c r="BK55" s="51"/>
      <c r="BL55" s="190"/>
    </row>
    <row r="56" spans="1:66" ht="11.25" customHeight="1">
      <c r="A56" s="35"/>
      <c r="B56" s="155"/>
      <c r="C56" s="95"/>
      <c r="D56" s="41"/>
      <c r="E56" s="173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25"/>
      <c r="AT56" s="34"/>
      <c r="AU56" s="51"/>
      <c r="AV56" s="51"/>
      <c r="AW56" s="51"/>
      <c r="AX56" s="51"/>
      <c r="AY56" s="48"/>
      <c r="AZ56" s="49"/>
      <c r="BA56" s="48"/>
      <c r="BB56" s="49"/>
      <c r="BC56" s="50"/>
      <c r="BD56" s="49"/>
      <c r="BE56" s="50"/>
      <c r="BF56" s="49"/>
      <c r="BG56" s="51"/>
      <c r="BH56" s="63"/>
      <c r="BI56" s="51"/>
      <c r="BJ56" s="51"/>
      <c r="BK56" s="51"/>
      <c r="BL56" s="190"/>
    </row>
    <row r="57" spans="1:66" ht="21.75" customHeight="1">
      <c r="A57" s="35"/>
      <c r="B57" s="155"/>
      <c r="C57" s="95"/>
      <c r="D57" s="41"/>
      <c r="E57" s="173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25"/>
      <c r="AT57" s="34"/>
      <c r="AU57" s="51"/>
      <c r="AV57" s="308" t="s">
        <v>198</v>
      </c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51"/>
      <c r="BK57" s="51"/>
      <c r="BL57" s="190"/>
    </row>
    <row r="58" spans="1:66" ht="6" customHeight="1" thickBot="1">
      <c r="A58" s="35"/>
      <c r="B58" s="156"/>
      <c r="C58" s="24"/>
      <c r="D58" s="4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1"/>
      <c r="AT58" s="38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64"/>
      <c r="BI58" s="23"/>
      <c r="BJ58" s="23"/>
      <c r="BK58" s="23"/>
      <c r="BL58" s="198"/>
      <c r="BM58" s="140"/>
      <c r="BN58" s="140"/>
    </row>
    <row r="59" spans="1:66" ht="6" customHeight="1">
      <c r="A59" s="35"/>
      <c r="B59" s="155"/>
      <c r="C59" s="95"/>
      <c r="D59" s="4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139"/>
      <c r="AT59" s="34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63"/>
      <c r="BI59" s="51"/>
      <c r="BJ59" s="51"/>
      <c r="BK59" s="51"/>
      <c r="BL59" s="190"/>
    </row>
    <row r="60" spans="1:66" ht="11.25" customHeight="1">
      <c r="A60" s="35"/>
      <c r="B60" s="154"/>
      <c r="C60" s="178">
        <v>210</v>
      </c>
      <c r="D60" s="41"/>
      <c r="F60" s="300" t="s">
        <v>201</v>
      </c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17"/>
      <c r="AT60" s="34"/>
      <c r="AU60" s="51"/>
      <c r="AV60" s="51"/>
      <c r="AW60" s="51"/>
      <c r="AX60" s="51"/>
      <c r="AY60" s="44"/>
      <c r="AZ60" s="45"/>
      <c r="BA60" s="44"/>
      <c r="BB60" s="45"/>
      <c r="BC60" s="57"/>
      <c r="BD60" s="45"/>
      <c r="BE60" s="57"/>
      <c r="BF60" s="45"/>
      <c r="BG60" s="51"/>
      <c r="BH60" s="63"/>
      <c r="BI60" s="51"/>
      <c r="BJ60" s="51"/>
      <c r="BK60" s="51"/>
      <c r="BL60" s="190"/>
    </row>
    <row r="61" spans="1:66" ht="11.25" customHeight="1">
      <c r="A61" s="35"/>
      <c r="B61" s="155"/>
      <c r="C61" s="95"/>
      <c r="D61" s="41"/>
      <c r="E61" s="173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17"/>
      <c r="AT61" s="34"/>
      <c r="AU61" s="51"/>
      <c r="AV61" s="51"/>
      <c r="AW61" s="51"/>
      <c r="AX61" s="51"/>
      <c r="AY61" s="48"/>
      <c r="AZ61" s="49"/>
      <c r="BA61" s="48"/>
      <c r="BB61" s="49"/>
      <c r="BC61" s="50"/>
      <c r="BD61" s="49"/>
      <c r="BE61" s="50"/>
      <c r="BF61" s="49"/>
      <c r="BG61" s="51"/>
      <c r="BH61" s="63"/>
      <c r="BI61" s="51"/>
      <c r="BJ61" s="51"/>
      <c r="BK61" s="51"/>
      <c r="BL61" s="190"/>
    </row>
    <row r="62" spans="1:66">
      <c r="A62" s="35"/>
      <c r="B62" s="155"/>
      <c r="C62" s="95"/>
      <c r="D62" s="41"/>
      <c r="E62" s="173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17"/>
      <c r="AT62" s="34"/>
      <c r="AU62" s="51"/>
      <c r="AV62" s="308" t="s">
        <v>203</v>
      </c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51"/>
      <c r="BK62" s="51"/>
      <c r="BL62" s="190"/>
    </row>
    <row r="63" spans="1:66" ht="6" customHeight="1" thickBot="1">
      <c r="A63" s="35"/>
      <c r="B63" s="156"/>
      <c r="C63" s="24"/>
      <c r="D63" s="4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1"/>
      <c r="AT63" s="38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64"/>
      <c r="BI63" s="23"/>
      <c r="BJ63" s="23"/>
      <c r="BK63" s="23"/>
      <c r="BL63" s="198"/>
      <c r="BM63" s="140"/>
      <c r="BN63" s="140"/>
    </row>
    <row r="64" spans="1:66" customFormat="1" ht="6" customHeight="1">
      <c r="A64" s="51"/>
      <c r="B64" s="153"/>
      <c r="C64" s="27"/>
      <c r="D64" s="3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AT64" s="29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184"/>
    </row>
    <row r="65" spans="1:66" customFormat="1" ht="11.25" customHeight="1">
      <c r="A65" s="51"/>
      <c r="B65" s="154"/>
      <c r="C65" s="178">
        <v>211</v>
      </c>
      <c r="D65" s="41"/>
      <c r="E65" s="300" t="s">
        <v>79</v>
      </c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T65" s="34"/>
      <c r="AU65" s="51"/>
      <c r="AV65" s="51"/>
      <c r="AW65" s="51"/>
      <c r="AX65" s="51"/>
      <c r="AY65" s="51"/>
      <c r="AZ65" s="51"/>
      <c r="BC65" s="52"/>
      <c r="BD65" s="52"/>
      <c r="BE65" s="52"/>
      <c r="BF65" s="51"/>
      <c r="BG65" s="44"/>
      <c r="BH65" s="45"/>
      <c r="BI65" s="44"/>
      <c r="BJ65" s="45"/>
      <c r="BK65" s="189"/>
      <c r="BL65" s="184"/>
    </row>
    <row r="66" spans="1:66" customFormat="1" ht="11.25" customHeight="1">
      <c r="A66" s="51"/>
      <c r="B66" s="155"/>
      <c r="D66" s="41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T66" s="34"/>
      <c r="AU66" s="51" t="s">
        <v>12</v>
      </c>
      <c r="AW66" s="51"/>
      <c r="AX66" s="46" t="s">
        <v>8</v>
      </c>
      <c r="AY66" s="46"/>
      <c r="AZ66" s="47"/>
      <c r="BA66" s="47"/>
      <c r="BB66" s="47"/>
      <c r="BC66" s="53"/>
      <c r="BD66" s="53"/>
      <c r="BE66" s="53"/>
      <c r="BF66" s="46"/>
      <c r="BG66" s="34"/>
      <c r="BH66" s="41"/>
      <c r="BI66" s="34"/>
      <c r="BJ66" s="41"/>
      <c r="BK66" s="189"/>
      <c r="BL66" s="184"/>
    </row>
    <row r="67" spans="1:66" customFormat="1" ht="11.25" customHeight="1">
      <c r="A67" s="51"/>
      <c r="B67" s="155"/>
      <c r="C67" s="95"/>
      <c r="D67" s="41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T67" s="34"/>
      <c r="AU67" s="51"/>
      <c r="AW67" s="51"/>
      <c r="AX67" s="51"/>
      <c r="AY67" s="51"/>
      <c r="AZ67" s="51"/>
      <c r="BC67" s="51"/>
      <c r="BD67" s="51"/>
      <c r="BE67" s="51"/>
      <c r="BF67" s="51"/>
      <c r="BG67" s="44"/>
      <c r="BH67" s="45"/>
      <c r="BI67" s="44"/>
      <c r="BJ67" s="45"/>
      <c r="BK67" s="51"/>
      <c r="BL67" s="184"/>
    </row>
    <row r="68" spans="1:66" customFormat="1" ht="11.25" customHeight="1">
      <c r="A68" s="51"/>
      <c r="B68" s="155"/>
      <c r="C68" s="95"/>
      <c r="D68" s="41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T68" s="34"/>
      <c r="AU68" s="51" t="s">
        <v>14</v>
      </c>
      <c r="AW68" s="51"/>
      <c r="AX68" s="51"/>
      <c r="AY68" s="46" t="s">
        <v>8</v>
      </c>
      <c r="AZ68" s="46"/>
      <c r="BA68" s="54"/>
      <c r="BB68" s="54"/>
      <c r="BC68" s="46"/>
      <c r="BD68" s="54"/>
      <c r="BE68" s="46"/>
      <c r="BF68" s="46"/>
      <c r="BG68" s="48"/>
      <c r="BH68" s="49"/>
      <c r="BI68" s="48"/>
      <c r="BJ68" s="49"/>
      <c r="BK68" s="189"/>
      <c r="BL68" s="184"/>
    </row>
    <row r="69" spans="1:66" customFormat="1" ht="11.25" customHeight="1">
      <c r="A69" s="51"/>
      <c r="B69" s="155"/>
      <c r="C69" s="95"/>
      <c r="D69" s="41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T69" s="34"/>
      <c r="AU69" s="51"/>
      <c r="AW69" s="51"/>
      <c r="AX69" s="51"/>
      <c r="AY69" s="51"/>
      <c r="AZ69" s="51"/>
      <c r="BC69" s="55"/>
      <c r="BD69" s="56"/>
      <c r="BE69" s="44"/>
      <c r="BF69" s="45"/>
      <c r="BG69" s="57"/>
      <c r="BH69" s="57"/>
      <c r="BI69" s="44"/>
      <c r="BJ69" s="45"/>
      <c r="BK69" s="189"/>
      <c r="BL69" s="184"/>
    </row>
    <row r="70" spans="1:66" customFormat="1" ht="11.25" customHeight="1">
      <c r="A70" s="51"/>
      <c r="B70" s="155"/>
      <c r="C70" s="95"/>
      <c r="D70" s="41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T70" s="34"/>
      <c r="AU70" s="51" t="s">
        <v>15</v>
      </c>
      <c r="AW70" s="51"/>
      <c r="AX70" s="46" t="s">
        <v>8</v>
      </c>
      <c r="AY70" s="46"/>
      <c r="AZ70" s="46"/>
      <c r="BA70" s="47"/>
      <c r="BB70" s="47"/>
      <c r="BC70" s="58"/>
      <c r="BD70" s="59"/>
      <c r="BE70" s="48"/>
      <c r="BF70" s="49"/>
      <c r="BG70" s="50"/>
      <c r="BH70" s="50"/>
      <c r="BI70" s="48"/>
      <c r="BJ70" s="49"/>
      <c r="BK70" s="189"/>
      <c r="BL70" s="184"/>
    </row>
    <row r="71" spans="1:66" customFormat="1" ht="6" customHeight="1" thickBot="1">
      <c r="A71" s="51"/>
      <c r="B71" s="156"/>
      <c r="C71" s="24"/>
      <c r="D71" s="4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38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198"/>
      <c r="BM71" s="140"/>
      <c r="BN71" s="140"/>
    </row>
    <row r="72" spans="1:66" ht="6" customHeight="1">
      <c r="A72" s="51"/>
      <c r="B72" s="26"/>
      <c r="C72" s="27"/>
      <c r="D72" s="28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190"/>
      <c r="BN72" s="150"/>
    </row>
    <row r="73" spans="1:66" ht="11.25" customHeight="1">
      <c r="A73" s="51"/>
      <c r="B73" s="31"/>
      <c r="C73" s="178">
        <v>212</v>
      </c>
      <c r="D73" s="33"/>
      <c r="E73" s="34"/>
      <c r="F73" s="300" t="s">
        <v>116</v>
      </c>
      <c r="G73" s="300"/>
      <c r="H73" s="300"/>
      <c r="I73" s="300"/>
      <c r="J73" s="300"/>
      <c r="K73" s="300"/>
      <c r="L73" s="300"/>
      <c r="M73" s="300"/>
      <c r="N73" s="300"/>
      <c r="O73" s="173"/>
      <c r="P73" s="173"/>
      <c r="Q73" s="173"/>
      <c r="R73" s="173"/>
      <c r="S73" s="173"/>
      <c r="T73" s="51"/>
      <c r="U73" s="173"/>
      <c r="V73" s="173"/>
      <c r="W73" s="173"/>
      <c r="X73" s="173"/>
      <c r="Z73" s="173"/>
      <c r="AA73" s="173"/>
      <c r="AB73" s="170" t="s">
        <v>117</v>
      </c>
      <c r="AC73" s="173"/>
      <c r="AD73" s="173"/>
      <c r="AE73" s="173"/>
      <c r="AF73" s="173"/>
      <c r="AG73" s="173"/>
      <c r="AH73" s="173"/>
      <c r="AJ73" s="173"/>
      <c r="AK73" s="173"/>
      <c r="AM73" s="173"/>
      <c r="AN73" s="173"/>
      <c r="AO73" s="173"/>
      <c r="AP73" s="173"/>
      <c r="AQ73" s="170" t="s">
        <v>118</v>
      </c>
      <c r="AR73" s="173"/>
      <c r="AS73" s="173"/>
      <c r="AT73" s="51"/>
      <c r="AV73" s="51"/>
      <c r="AW73" s="51"/>
      <c r="AX73" s="51"/>
      <c r="AY73" s="51"/>
      <c r="AZ73" s="51"/>
      <c r="BB73" s="46"/>
      <c r="BC73" s="46"/>
      <c r="BD73" s="46"/>
      <c r="BE73" s="46"/>
      <c r="BF73" s="46"/>
      <c r="BG73" s="46"/>
      <c r="BH73" s="46"/>
      <c r="BJ73" s="62"/>
      <c r="BK73" s="51"/>
      <c r="BL73" s="190"/>
      <c r="BN73" s="149"/>
    </row>
    <row r="74" spans="1:66" ht="11.25" customHeight="1">
      <c r="A74" s="51"/>
      <c r="B74" s="31"/>
      <c r="C74" s="95"/>
      <c r="D74" s="33"/>
      <c r="E74" s="34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Y74" s="173"/>
      <c r="Z74" s="173"/>
      <c r="AA74" s="173"/>
      <c r="AB74" s="63" t="s">
        <v>119</v>
      </c>
      <c r="AC74" s="173"/>
      <c r="AD74" s="173"/>
      <c r="AE74" s="173"/>
      <c r="AF74" s="173"/>
      <c r="AG74" s="173"/>
      <c r="AH74" s="173"/>
      <c r="AJ74" s="173"/>
      <c r="AK74" s="173"/>
      <c r="AL74" s="173"/>
      <c r="AM74" s="173"/>
      <c r="AN74" s="173"/>
      <c r="AO74" s="173"/>
      <c r="AP74" s="173"/>
      <c r="AQ74" s="63" t="s">
        <v>119</v>
      </c>
      <c r="AR74" s="173"/>
      <c r="AS74" s="173"/>
      <c r="AT74" s="51"/>
      <c r="AV74" s="51"/>
      <c r="AW74" s="51"/>
      <c r="AX74" s="51"/>
      <c r="AY74" s="51"/>
      <c r="AZ74" s="51"/>
      <c r="BB74" s="46"/>
      <c r="BC74" s="46"/>
      <c r="BD74" s="46"/>
      <c r="BE74" s="46"/>
      <c r="BF74" s="46"/>
      <c r="BG74" s="46"/>
      <c r="BH74" s="46"/>
      <c r="BJ74" s="62"/>
      <c r="BK74" s="51"/>
      <c r="BL74" s="190"/>
      <c r="BN74" s="149">
        <v>214</v>
      </c>
    </row>
    <row r="75" spans="1:66" ht="6" customHeight="1" thickBot="1">
      <c r="A75" s="51"/>
      <c r="B75" s="36"/>
      <c r="C75" s="24"/>
      <c r="D75" s="37"/>
      <c r="E75" s="38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198"/>
      <c r="BM75" s="140"/>
      <c r="BN75" s="151"/>
    </row>
    <row r="76" spans="1:66" ht="6" customHeight="1">
      <c r="A76" s="51"/>
      <c r="B76" s="26"/>
      <c r="C76" s="27"/>
      <c r="D76" s="28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190"/>
      <c r="BN76" s="149"/>
    </row>
    <row r="77" spans="1:66" ht="11.25" customHeight="1">
      <c r="A77" s="51"/>
      <c r="B77" s="31"/>
      <c r="C77" s="178">
        <v>213</v>
      </c>
      <c r="D77" s="33"/>
      <c r="E77" s="34"/>
      <c r="F77" s="300" t="s">
        <v>120</v>
      </c>
      <c r="G77" s="300"/>
      <c r="H77" s="300"/>
      <c r="I77" s="300"/>
      <c r="J77" s="300"/>
      <c r="K77" s="300"/>
      <c r="L77" s="300"/>
      <c r="M77" s="300"/>
      <c r="N77" s="300"/>
      <c r="O77" s="173"/>
      <c r="P77" s="173"/>
      <c r="Q77" s="173"/>
      <c r="R77" s="173"/>
      <c r="S77" s="173"/>
      <c r="T77" s="51"/>
      <c r="U77" s="173"/>
      <c r="V77" s="173"/>
      <c r="W77" s="173"/>
      <c r="X77" s="173"/>
      <c r="Z77" s="173"/>
      <c r="AA77" s="173"/>
      <c r="AB77" s="170" t="s">
        <v>62</v>
      </c>
      <c r="AC77" s="173"/>
      <c r="AD77" s="173"/>
      <c r="AE77" s="173"/>
      <c r="AF77" s="173"/>
      <c r="AG77" s="173"/>
      <c r="AH77" s="173"/>
      <c r="AJ77" s="173"/>
      <c r="AK77" s="173"/>
      <c r="AM77" s="173"/>
      <c r="AN77" s="173"/>
      <c r="AO77" s="173"/>
      <c r="AP77" s="173"/>
      <c r="AQ77" s="170" t="s">
        <v>121</v>
      </c>
      <c r="AR77" s="173"/>
      <c r="AS77" s="173"/>
      <c r="AT77" s="51"/>
      <c r="AV77" s="51"/>
      <c r="AW77" s="51"/>
      <c r="AX77" s="51"/>
      <c r="AY77" s="51"/>
      <c r="AZ77" s="51"/>
      <c r="BB77" s="46"/>
      <c r="BC77" s="46"/>
      <c r="BD77" s="46"/>
      <c r="BE77" s="46"/>
      <c r="BF77" s="46"/>
      <c r="BG77" s="46"/>
      <c r="BH77" s="46"/>
      <c r="BJ77" s="62"/>
      <c r="BK77" s="51"/>
      <c r="BL77" s="190"/>
      <c r="BN77" s="149"/>
    </row>
    <row r="78" spans="1:66" ht="11.25" customHeight="1">
      <c r="A78" s="51"/>
      <c r="B78" s="31"/>
      <c r="C78" s="95"/>
      <c r="D78" s="33"/>
      <c r="E78" s="34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Y78" s="173"/>
      <c r="Z78" s="173"/>
      <c r="AA78" s="173"/>
      <c r="AB78" s="63"/>
      <c r="AC78" s="173"/>
      <c r="AD78" s="173"/>
      <c r="AE78" s="173"/>
      <c r="AF78" s="173"/>
      <c r="AG78" s="173"/>
      <c r="AH78" s="173"/>
      <c r="AJ78" s="173"/>
      <c r="AK78" s="173"/>
      <c r="AL78" s="173"/>
      <c r="AM78" s="173"/>
      <c r="AN78" s="173"/>
      <c r="AO78" s="173"/>
      <c r="AP78" s="173"/>
      <c r="AQ78" s="231" t="s">
        <v>122</v>
      </c>
      <c r="AR78" s="173"/>
      <c r="AS78" s="173"/>
      <c r="AT78" s="51"/>
      <c r="AV78" s="51"/>
      <c r="AW78" s="51"/>
      <c r="AX78" s="51"/>
      <c r="AY78" s="51"/>
      <c r="AZ78" s="51"/>
      <c r="BB78" s="46"/>
      <c r="BC78" s="46"/>
      <c r="BD78" s="46"/>
      <c r="BE78" s="46"/>
      <c r="BF78" s="46"/>
      <c r="BG78" s="46"/>
      <c r="BH78" s="46"/>
      <c r="BJ78" s="62"/>
      <c r="BK78" s="51"/>
      <c r="BL78" s="190"/>
      <c r="BN78" s="149">
        <v>217</v>
      </c>
    </row>
    <row r="79" spans="1:66" ht="6" customHeight="1" thickBot="1">
      <c r="A79" s="51"/>
      <c r="B79" s="36"/>
      <c r="C79" s="24"/>
      <c r="D79" s="37"/>
      <c r="E79" s="38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198"/>
      <c r="BM79" s="140"/>
      <c r="BN79" s="151"/>
    </row>
    <row r="80" spans="1:66" ht="6" customHeight="1">
      <c r="A80" s="51"/>
      <c r="B80" s="51"/>
      <c r="C80" s="95"/>
      <c r="D80" s="40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</row>
    <row r="81" spans="1:69">
      <c r="A81" s="299" t="s">
        <v>106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182"/>
    </row>
    <row r="82" spans="1:69" ht="6" customHeight="1" thickBot="1">
      <c r="A82" s="51"/>
      <c r="B82" s="51"/>
      <c r="C82" s="95"/>
      <c r="D82" s="4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</row>
    <row r="83" spans="1:69" ht="6" customHeight="1">
      <c r="A83" s="51"/>
      <c r="B83" s="26"/>
      <c r="C83" s="27"/>
      <c r="D83" s="28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50"/>
    </row>
    <row r="84" spans="1:69" ht="10.5">
      <c r="A84" s="51"/>
      <c r="B84" s="31"/>
      <c r="C84" s="95"/>
      <c r="D84" s="33"/>
      <c r="E84" s="34"/>
      <c r="F84" s="304" t="s">
        <v>139</v>
      </c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  <c r="AV84" s="304"/>
      <c r="AW84" s="304"/>
      <c r="AX84" s="304"/>
      <c r="AY84" s="304"/>
      <c r="AZ84" s="304"/>
      <c r="BA84" s="304"/>
      <c r="BB84" s="304"/>
      <c r="BC84" s="304"/>
      <c r="BD84" s="304"/>
      <c r="BE84" s="304"/>
      <c r="BF84" s="304"/>
      <c r="BG84" s="304"/>
      <c r="BH84" s="304"/>
      <c r="BI84" s="304"/>
      <c r="BJ84" s="304"/>
      <c r="BK84" s="149"/>
      <c r="BM84" s="250" t="s">
        <v>44</v>
      </c>
      <c r="BN84"/>
    </row>
    <row r="85" spans="1:69" ht="6" customHeight="1" thickBot="1">
      <c r="A85" s="51"/>
      <c r="B85" s="36"/>
      <c r="C85" s="24"/>
      <c r="D85" s="37"/>
      <c r="E85" s="38"/>
      <c r="F85" s="25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51"/>
      <c r="BL85" s="152"/>
      <c r="BM85" s="140"/>
      <c r="BN85" s="140"/>
    </row>
    <row r="86" spans="1:69" ht="6" customHeight="1" thickBot="1">
      <c r="A86" s="51"/>
      <c r="B86" s="51"/>
      <c r="C86" s="95"/>
      <c r="D86" s="4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</row>
    <row r="87" spans="1:69" ht="12.65" customHeight="1" thickBot="1">
      <c r="A87" s="326" t="s">
        <v>123</v>
      </c>
      <c r="B87" s="321" t="s">
        <v>124</v>
      </c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21"/>
      <c r="BD87" s="321"/>
      <c r="BE87" s="321"/>
      <c r="BF87" s="321"/>
      <c r="BG87" s="321"/>
      <c r="BH87" s="321"/>
      <c r="BI87" s="321"/>
      <c r="BJ87" s="321"/>
      <c r="BK87" s="321"/>
      <c r="BL87" s="199"/>
      <c r="BM87" s="145"/>
      <c r="BN87" s="145"/>
      <c r="BO87" s="145"/>
      <c r="BP87" s="145"/>
      <c r="BQ87" s="145"/>
    </row>
    <row r="88" spans="1:69" ht="6" customHeight="1">
      <c r="A88" s="327"/>
      <c r="B88" s="26"/>
      <c r="C88" s="27"/>
      <c r="D88" s="28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90"/>
    </row>
    <row r="89" spans="1:69" ht="11.25" customHeight="1">
      <c r="A89" s="327"/>
      <c r="B89" s="31"/>
      <c r="C89" s="178">
        <v>214</v>
      </c>
      <c r="D89" s="33"/>
      <c r="E89" s="34"/>
      <c r="F89" s="300" t="str">
        <f ca="1">VLOOKUP(INDIRECT(ADDRESS(ROW(),COLUMN()-3)),Language_Translations,MATCH(Language_Selected,Language_Options,0),FALSE)</f>
        <v>PIDA CONSENTIMIENTO PARA LA PRUEBA DE ANEMIA: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que le saquemos sangre. Inmediatamente se le hará la prueba de la anemia y se le dirán los resultados en el momento. El resultado se mantendrá estrictamente confidencial y no lo compartiremos con ninguna otra persona, excepto con otros miembros de nuestro equipo de encuestas.  
¿Tiene alguna pregunta?  
Usted puede decir que sí o que no. Usted es libre de elegir.  
¿Se hará la prueba de la anemia?</v>
      </c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186"/>
      <c r="BM89" s="176"/>
      <c r="BN89" s="176"/>
      <c r="BO89" s="176"/>
      <c r="BP89" s="176"/>
    </row>
    <row r="90" spans="1:69" ht="11.25" customHeight="1">
      <c r="A90" s="327"/>
      <c r="B90" s="31"/>
      <c r="C90" s="95"/>
      <c r="D90" s="33"/>
      <c r="E90" s="34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0"/>
      <c r="BK90" s="300"/>
      <c r="BL90" s="186"/>
      <c r="BM90" s="176"/>
      <c r="BN90" s="176"/>
      <c r="BO90" s="176"/>
      <c r="BP90" s="176"/>
    </row>
    <row r="91" spans="1:69" ht="11.25" customHeight="1">
      <c r="A91" s="327"/>
      <c r="B91" s="31"/>
      <c r="C91" s="95"/>
      <c r="D91" s="33"/>
      <c r="E91" s="34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186"/>
      <c r="BM91" s="176"/>
      <c r="BN91" s="176"/>
      <c r="BO91" s="176"/>
      <c r="BP91" s="176"/>
    </row>
    <row r="92" spans="1:69" ht="11.25" customHeight="1">
      <c r="A92" s="327"/>
      <c r="B92" s="31"/>
      <c r="C92" s="95"/>
      <c r="D92" s="33"/>
      <c r="E92" s="34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I92" s="300"/>
      <c r="BJ92" s="300"/>
      <c r="BK92" s="300"/>
      <c r="BL92" s="186"/>
      <c r="BM92" s="176"/>
      <c r="BN92" s="176"/>
      <c r="BO92" s="176"/>
      <c r="BP92" s="176"/>
    </row>
    <row r="93" spans="1:69" ht="11.25" customHeight="1">
      <c r="A93" s="327"/>
      <c r="B93" s="31"/>
      <c r="C93" s="95"/>
      <c r="D93" s="33"/>
      <c r="E93" s="34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186"/>
      <c r="BM93" s="176"/>
      <c r="BN93" s="176"/>
      <c r="BO93" s="176"/>
      <c r="BP93" s="176"/>
    </row>
    <row r="94" spans="1:69" ht="11.25" customHeight="1">
      <c r="A94" s="327"/>
      <c r="B94" s="31"/>
      <c r="C94" s="95"/>
      <c r="D94" s="33"/>
      <c r="E94" s="34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186"/>
      <c r="BM94" s="176"/>
      <c r="BN94" s="176"/>
      <c r="BO94" s="176"/>
      <c r="BP94" s="176"/>
    </row>
    <row r="95" spans="1:69" ht="11.25" customHeight="1">
      <c r="A95" s="327"/>
      <c r="B95" s="31"/>
      <c r="C95" s="95"/>
      <c r="D95" s="33"/>
      <c r="E95" s="34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186"/>
      <c r="BM95" s="176"/>
      <c r="BN95" s="176"/>
      <c r="BO95" s="176"/>
      <c r="BP95" s="176"/>
    </row>
    <row r="96" spans="1:69" ht="11.25" customHeight="1">
      <c r="A96" s="327"/>
      <c r="B96" s="31"/>
      <c r="C96" s="95"/>
      <c r="D96" s="33"/>
      <c r="E96" s="34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AZ96" s="300"/>
      <c r="BA96" s="300"/>
      <c r="BB96" s="300"/>
      <c r="BC96" s="300"/>
      <c r="BD96" s="300"/>
      <c r="BE96" s="300"/>
      <c r="BF96" s="300"/>
      <c r="BG96" s="300"/>
      <c r="BH96" s="300"/>
      <c r="BI96" s="300"/>
      <c r="BJ96" s="300"/>
      <c r="BK96" s="300"/>
      <c r="BL96" s="186"/>
      <c r="BM96" s="176"/>
      <c r="BN96" s="176"/>
      <c r="BO96" s="176"/>
      <c r="BP96" s="176"/>
    </row>
    <row r="97" spans="1:68" ht="11.25" customHeight="1">
      <c r="A97" s="327"/>
      <c r="B97" s="31"/>
      <c r="C97" s="95"/>
      <c r="D97" s="33"/>
      <c r="E97" s="34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186"/>
      <c r="BM97" s="176"/>
      <c r="BN97" s="176"/>
      <c r="BO97" s="176"/>
      <c r="BP97" s="176"/>
    </row>
    <row r="98" spans="1:68" ht="11.25" customHeight="1">
      <c r="A98" s="327"/>
      <c r="B98" s="31"/>
      <c r="C98" s="95"/>
      <c r="D98" s="33"/>
      <c r="E98" s="34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H98" s="300"/>
      <c r="BI98" s="300"/>
      <c r="BJ98" s="300"/>
      <c r="BK98" s="300"/>
      <c r="BL98" s="186"/>
      <c r="BM98" s="176"/>
      <c r="BN98" s="176"/>
      <c r="BO98" s="176"/>
      <c r="BP98" s="176"/>
    </row>
    <row r="99" spans="1:68" ht="11.25" customHeight="1">
      <c r="A99" s="327"/>
      <c r="B99" s="31"/>
      <c r="C99" s="95"/>
      <c r="D99" s="33"/>
      <c r="E99" s="34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300"/>
      <c r="BC99" s="300"/>
      <c r="BD99" s="300"/>
      <c r="BE99" s="300"/>
      <c r="BF99" s="300"/>
      <c r="BG99" s="300"/>
      <c r="BH99" s="300"/>
      <c r="BI99" s="300"/>
      <c r="BJ99" s="300"/>
      <c r="BK99" s="300"/>
      <c r="BL99" s="186"/>
      <c r="BM99" s="176"/>
      <c r="BN99" s="176"/>
      <c r="BO99" s="176"/>
      <c r="BP99" s="176"/>
    </row>
    <row r="100" spans="1:68" ht="11.25" customHeight="1">
      <c r="A100" s="327"/>
      <c r="B100" s="31"/>
      <c r="C100" s="95"/>
      <c r="D100" s="33"/>
      <c r="E100" s="34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186"/>
      <c r="BM100" s="176"/>
      <c r="BN100" s="176"/>
      <c r="BO100" s="176"/>
      <c r="BP100" s="176"/>
    </row>
    <row r="101" spans="1:68" ht="11.25" customHeight="1">
      <c r="A101" s="327"/>
      <c r="B101" s="31"/>
      <c r="C101" s="95"/>
      <c r="D101" s="33"/>
      <c r="E101" s="34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AZ101" s="300"/>
      <c r="BA101" s="300"/>
      <c r="BB101" s="300"/>
      <c r="BC101" s="300"/>
      <c r="BD101" s="300"/>
      <c r="BE101" s="300"/>
      <c r="BF101" s="300"/>
      <c r="BG101" s="300"/>
      <c r="BH101" s="300"/>
      <c r="BI101" s="300"/>
      <c r="BJ101" s="300"/>
      <c r="BK101" s="300"/>
      <c r="BL101" s="186"/>
      <c r="BM101" s="176"/>
      <c r="BN101" s="176"/>
      <c r="BO101" s="176"/>
      <c r="BP101" s="176"/>
    </row>
    <row r="102" spans="1:68">
      <c r="A102" s="327"/>
      <c r="B102" s="31"/>
      <c r="C102" s="95"/>
      <c r="D102" s="33"/>
      <c r="E102" s="34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186"/>
      <c r="BM102" s="176"/>
      <c r="BN102" s="176"/>
      <c r="BO102" s="176"/>
      <c r="BP102" s="176"/>
    </row>
    <row r="103" spans="1:68" ht="6" customHeight="1" thickBot="1">
      <c r="A103" s="327"/>
      <c r="B103" s="36"/>
      <c r="C103" s="24"/>
      <c r="D103" s="37"/>
      <c r="E103" s="38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98"/>
      <c r="BM103" s="140"/>
      <c r="BN103" s="140"/>
    </row>
    <row r="104" spans="1:68" customFormat="1" ht="6" customHeight="1">
      <c r="A104" s="327"/>
      <c r="B104" s="153"/>
      <c r="C104" s="27"/>
      <c r="D104" s="3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136"/>
      <c r="AA104" s="136"/>
      <c r="AT104" s="29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184"/>
    </row>
    <row r="105" spans="1:68" customFormat="1" ht="11.25" customHeight="1">
      <c r="A105" s="327"/>
      <c r="B105" s="154">
        <v>112</v>
      </c>
      <c r="C105" s="178">
        <v>215</v>
      </c>
      <c r="D105" s="41"/>
      <c r="E105" s="300" t="s">
        <v>86</v>
      </c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T105" s="34"/>
      <c r="AU105" s="51" t="s">
        <v>87</v>
      </c>
      <c r="AV105" s="51"/>
      <c r="AX105" s="51"/>
      <c r="AY105" s="51"/>
      <c r="BA105" s="46" t="s">
        <v>8</v>
      </c>
      <c r="BB105" s="46"/>
      <c r="BC105" s="47"/>
      <c r="BD105" s="47"/>
      <c r="BE105" s="46"/>
      <c r="BF105" s="46"/>
      <c r="BG105" s="46"/>
      <c r="BH105" s="142"/>
      <c r="BI105" s="46"/>
      <c r="BJ105" s="51">
        <v>1</v>
      </c>
      <c r="BK105" s="51"/>
      <c r="BL105" s="184"/>
    </row>
    <row r="106" spans="1:68" customFormat="1" ht="11.25" customHeight="1">
      <c r="A106" s="327"/>
      <c r="B106" s="155"/>
      <c r="C106" s="95"/>
      <c r="D106" s="41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T106" s="34"/>
      <c r="AU106" s="51" t="s">
        <v>60</v>
      </c>
      <c r="BB106" s="47" t="s">
        <v>8</v>
      </c>
      <c r="BC106" s="47"/>
      <c r="BD106" s="47"/>
      <c r="BE106" s="46"/>
      <c r="BF106" s="46"/>
      <c r="BG106" s="46"/>
      <c r="BH106" s="142"/>
      <c r="BI106" s="46"/>
      <c r="BJ106" s="51">
        <v>2</v>
      </c>
      <c r="BK106" s="51"/>
      <c r="BL106" s="184"/>
    </row>
    <row r="107" spans="1:68" customFormat="1" ht="11.25" customHeight="1">
      <c r="A107" s="327"/>
      <c r="B107" s="155"/>
      <c r="C107" s="95"/>
      <c r="D107" s="41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T107" s="34"/>
      <c r="AU107" s="229" t="s">
        <v>88</v>
      </c>
      <c r="AV107" s="32"/>
      <c r="AX107" s="32"/>
      <c r="AY107" s="32"/>
      <c r="AZ107" s="32"/>
      <c r="BA107" s="32"/>
      <c r="BB107" s="32"/>
      <c r="BC107" s="32"/>
      <c r="BD107" s="32"/>
      <c r="BE107" s="32"/>
      <c r="BF107" s="51"/>
      <c r="BG107" s="46" t="s">
        <v>8</v>
      </c>
      <c r="BH107" s="46"/>
      <c r="BI107" s="46"/>
      <c r="BJ107" s="51">
        <v>3</v>
      </c>
      <c r="BK107" s="51"/>
      <c r="BL107" s="184"/>
      <c r="BN107" s="76">
        <v>225</v>
      </c>
    </row>
    <row r="108" spans="1:68" customFormat="1" ht="6" customHeight="1" thickBot="1">
      <c r="A108" s="327"/>
      <c r="B108" s="156"/>
      <c r="C108" s="24"/>
      <c r="D108" s="4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38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198"/>
      <c r="BM108" s="140"/>
      <c r="BN108" s="140"/>
    </row>
    <row r="109" spans="1:68" customFormat="1" ht="6" customHeight="1">
      <c r="A109" s="327"/>
      <c r="B109" s="153"/>
      <c r="C109" s="27"/>
      <c r="D109" s="3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136"/>
      <c r="AA109" s="136"/>
      <c r="AT109" s="29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184"/>
    </row>
    <row r="110" spans="1:68" customFormat="1" ht="11.25" customHeight="1">
      <c r="A110" s="327"/>
      <c r="B110" s="154"/>
      <c r="C110" s="178">
        <v>216</v>
      </c>
      <c r="D110" s="41"/>
      <c r="E110" s="300" t="s">
        <v>204</v>
      </c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T110" s="34"/>
      <c r="AU110" s="50"/>
      <c r="AV110" s="148"/>
      <c r="AW110" s="50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184"/>
    </row>
    <row r="111" spans="1:68" customFormat="1" ht="11.25" customHeight="1">
      <c r="A111" s="327"/>
      <c r="B111" s="155"/>
      <c r="C111" s="95"/>
      <c r="D111" s="41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T111" s="34"/>
      <c r="AU111" s="309" t="s">
        <v>89</v>
      </c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51"/>
      <c r="BL111" s="184"/>
    </row>
    <row r="112" spans="1:68" customFormat="1" ht="11.25" customHeight="1">
      <c r="A112" s="327"/>
      <c r="B112" s="155"/>
      <c r="C112" s="95"/>
      <c r="D112" s="41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T112" s="34"/>
      <c r="AU112" s="51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51"/>
      <c r="BK112" s="51"/>
      <c r="BL112" s="184"/>
      <c r="BN112" s="76">
        <v>225</v>
      </c>
    </row>
    <row r="113" spans="1:66" customFormat="1" ht="11.25" customHeight="1">
      <c r="A113" s="327"/>
      <c r="B113" s="155"/>
      <c r="C113" s="95"/>
      <c r="D113" s="41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T113" s="34"/>
      <c r="AU113" s="51"/>
      <c r="AV113" s="51"/>
      <c r="AW113" s="51"/>
      <c r="AX113" s="51"/>
      <c r="AY113" s="44"/>
      <c r="AZ113" s="45"/>
      <c r="BA113" s="44"/>
      <c r="BB113" s="45"/>
      <c r="BC113" s="57"/>
      <c r="BD113" s="45"/>
      <c r="BE113" s="57"/>
      <c r="BF113" s="45"/>
      <c r="BG113" s="51"/>
      <c r="BH113" s="63"/>
      <c r="BI113" s="51"/>
      <c r="BK113" s="51"/>
      <c r="BL113" s="184"/>
    </row>
    <row r="114" spans="1:66" customFormat="1" ht="11.25" customHeight="1">
      <c r="A114" s="327"/>
      <c r="B114" s="155"/>
      <c r="C114" s="95"/>
      <c r="D114" s="41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51"/>
      <c r="AT114" s="34"/>
      <c r="AU114" s="51"/>
      <c r="AV114" s="51"/>
      <c r="AW114" s="51"/>
      <c r="AX114" s="51"/>
      <c r="AY114" s="48"/>
      <c r="AZ114" s="49"/>
      <c r="BA114" s="48"/>
      <c r="BB114" s="49"/>
      <c r="BC114" s="50"/>
      <c r="BD114" s="49"/>
      <c r="BE114" s="50"/>
      <c r="BF114" s="49"/>
      <c r="BG114" s="51"/>
      <c r="BH114" s="63"/>
      <c r="BI114" s="51"/>
      <c r="BK114" s="51"/>
      <c r="BL114" s="184"/>
    </row>
    <row r="115" spans="1:66" customFormat="1" ht="46.9" customHeight="1">
      <c r="A115" s="327"/>
      <c r="B115" s="155"/>
      <c r="C115" s="95"/>
      <c r="D115" s="41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51"/>
      <c r="AT115" s="34"/>
      <c r="AU115" s="51"/>
      <c r="AV115" s="308" t="s">
        <v>198</v>
      </c>
      <c r="AW115" s="308"/>
      <c r="AX115" s="308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K115" s="51"/>
      <c r="BL115" s="184"/>
    </row>
    <row r="116" spans="1:66" customFormat="1" ht="6" customHeight="1" thickBot="1">
      <c r="A116" s="36"/>
      <c r="B116" s="156"/>
      <c r="C116" s="24"/>
      <c r="D116" s="4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38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198"/>
      <c r="BM116" s="140"/>
      <c r="BN116" s="140"/>
    </row>
    <row r="117" spans="1:66" ht="6" customHeight="1">
      <c r="A117" s="51"/>
      <c r="B117" s="51"/>
      <c r="C117" s="95"/>
      <c r="D117" s="4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BL117" s="139"/>
    </row>
    <row r="118" spans="1:66" ht="6" customHeight="1" thickBot="1">
      <c r="A118" s="51"/>
      <c r="B118" s="51"/>
      <c r="C118" s="95"/>
      <c r="D118" s="40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BL118" s="140"/>
      <c r="BM118" s="140"/>
      <c r="BN118" s="140"/>
    </row>
    <row r="119" spans="1:66" ht="6" customHeight="1">
      <c r="A119" s="35"/>
      <c r="B119" s="26"/>
      <c r="C119" s="27"/>
      <c r="D119" s="28"/>
      <c r="E119" s="29"/>
      <c r="F119" s="43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39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139"/>
      <c r="BL119" s="190"/>
    </row>
    <row r="120" spans="1:66" ht="11.25" customHeight="1">
      <c r="A120" s="96"/>
      <c r="B120" s="31"/>
      <c r="C120" s="178">
        <v>217</v>
      </c>
      <c r="D120" s="33"/>
      <c r="E120" s="34"/>
      <c r="F120" s="329" t="s">
        <v>125</v>
      </c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  <c r="AG120" s="329"/>
      <c r="AH120" s="329"/>
      <c r="AI120" s="329"/>
      <c r="AJ120" s="329"/>
      <c r="AK120" s="329"/>
      <c r="AL120" s="329"/>
      <c r="AM120" s="329"/>
      <c r="AN120" s="329"/>
      <c r="AO120" s="329"/>
      <c r="AP120" s="329"/>
      <c r="AQ120" s="329"/>
      <c r="AR120" s="329"/>
      <c r="AS120" s="41"/>
      <c r="AT120" s="214"/>
      <c r="AU120" s="51" t="s">
        <v>39</v>
      </c>
      <c r="AV120" s="51"/>
      <c r="AW120" s="51"/>
      <c r="AX120" s="51"/>
      <c r="AY120" s="51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122"/>
      <c r="BL120" s="190"/>
    </row>
    <row r="121" spans="1:66" ht="11.25" customHeight="1">
      <c r="A121" s="96"/>
      <c r="B121" s="31"/>
      <c r="C121" s="95"/>
      <c r="D121" s="33"/>
      <c r="E121" s="34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  <c r="AG121" s="329"/>
      <c r="AH121" s="329"/>
      <c r="AI121" s="329"/>
      <c r="AJ121" s="329"/>
      <c r="AK121" s="329"/>
      <c r="AL121" s="329"/>
      <c r="AM121" s="329"/>
      <c r="AN121" s="329"/>
      <c r="AO121" s="329"/>
      <c r="AP121" s="329"/>
      <c r="AQ121" s="329"/>
      <c r="AR121" s="329"/>
      <c r="AS121" s="41"/>
      <c r="AT121" s="214"/>
      <c r="BL121" s="190"/>
    </row>
    <row r="122" spans="1:66" ht="11.25" customHeight="1">
      <c r="A122" s="96"/>
      <c r="B122" s="31"/>
      <c r="C122" s="95"/>
      <c r="D122" s="33"/>
      <c r="E122" s="3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41"/>
      <c r="AT122" s="330" t="s">
        <v>126</v>
      </c>
      <c r="AU122" s="331"/>
      <c r="AV122" s="331"/>
      <c r="AW122" s="331"/>
      <c r="AX122" s="331"/>
      <c r="AY122" s="331"/>
      <c r="AZ122" s="331"/>
      <c r="BA122" s="331"/>
      <c r="BB122" s="331"/>
      <c r="BC122" s="331"/>
      <c r="BD122" s="331"/>
      <c r="BE122" s="331"/>
      <c r="BF122" s="331"/>
      <c r="BG122" s="331"/>
      <c r="BH122" s="331"/>
      <c r="BI122" s="331"/>
      <c r="BJ122" s="331"/>
      <c r="BK122" s="332"/>
      <c r="BL122" s="190"/>
    </row>
    <row r="123" spans="1:66" ht="22.9" customHeight="1">
      <c r="A123" s="96"/>
      <c r="B123" s="31"/>
      <c r="C123" s="95"/>
      <c r="D123" s="33"/>
      <c r="E123" s="3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51"/>
      <c r="AS123" s="41"/>
      <c r="AT123" s="330"/>
      <c r="AU123" s="331"/>
      <c r="AV123" s="331"/>
      <c r="AW123" s="331"/>
      <c r="AX123" s="331"/>
      <c r="AY123" s="331"/>
      <c r="AZ123" s="331"/>
      <c r="BA123" s="331"/>
      <c r="BB123" s="331"/>
      <c r="BC123" s="331"/>
      <c r="BD123" s="331"/>
      <c r="BE123" s="331"/>
      <c r="BF123" s="331"/>
      <c r="BG123" s="331"/>
      <c r="BH123" s="331"/>
      <c r="BI123" s="331"/>
      <c r="BJ123" s="331"/>
      <c r="BK123" s="332"/>
      <c r="BL123" s="190"/>
    </row>
    <row r="124" spans="1:66" ht="11.25" customHeight="1">
      <c r="A124" s="96"/>
      <c r="B124" s="31"/>
      <c r="C124" s="95"/>
      <c r="D124" s="33"/>
      <c r="E124" s="3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51"/>
      <c r="AS124" s="41"/>
      <c r="AU124" s="205"/>
      <c r="AV124" s="205"/>
      <c r="AW124" s="205"/>
      <c r="AX124" s="205"/>
      <c r="AY124" s="205"/>
      <c r="AZ124" s="205"/>
      <c r="BA124" s="208"/>
      <c r="BB124" s="209"/>
      <c r="BC124" s="210"/>
      <c r="BD124" s="209"/>
      <c r="BE124" s="205"/>
      <c r="BF124" s="205"/>
      <c r="BG124" s="205"/>
      <c r="BH124" s="205"/>
      <c r="BI124" s="205"/>
      <c r="BJ124" s="205"/>
      <c r="BK124" s="205"/>
      <c r="BL124" s="190"/>
    </row>
    <row r="125" spans="1:66" ht="11.25" customHeight="1">
      <c r="A125" s="96"/>
      <c r="B125" s="31"/>
      <c r="C125" s="95"/>
      <c r="D125" s="33"/>
      <c r="E125" s="3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51"/>
      <c r="AS125" s="41"/>
      <c r="BA125" s="211"/>
      <c r="BB125" s="212"/>
      <c r="BC125" s="213"/>
      <c r="BD125" s="212"/>
      <c r="BL125" s="190"/>
    </row>
    <row r="126" spans="1:66" ht="6" customHeight="1" thickBot="1">
      <c r="A126" s="96"/>
      <c r="B126" s="31"/>
      <c r="C126" s="95"/>
      <c r="D126" s="33"/>
      <c r="E126" s="34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140"/>
      <c r="AS126" s="42"/>
      <c r="BJ126" s="140"/>
      <c r="BK126" s="140"/>
      <c r="BL126" s="198"/>
      <c r="BM126" s="140"/>
      <c r="BN126" s="140"/>
    </row>
    <row r="127" spans="1:66" ht="12.65" customHeight="1" thickBot="1">
      <c r="A127" s="314" t="s">
        <v>127</v>
      </c>
      <c r="B127" s="321" t="s">
        <v>128</v>
      </c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321"/>
      <c r="AD127" s="321"/>
      <c r="AE127" s="321"/>
      <c r="AF127" s="321"/>
      <c r="AG127" s="321"/>
      <c r="AH127" s="321"/>
      <c r="AI127" s="321"/>
      <c r="AJ127" s="321"/>
      <c r="AK127" s="321"/>
      <c r="AL127" s="321"/>
      <c r="AM127" s="321"/>
      <c r="AN127" s="321"/>
      <c r="AO127" s="321"/>
      <c r="AP127" s="321"/>
      <c r="AQ127" s="321"/>
      <c r="AR127" s="321"/>
      <c r="AS127" s="321"/>
      <c r="AT127" s="321"/>
      <c r="AU127" s="321"/>
      <c r="AV127" s="321"/>
      <c r="AW127" s="321"/>
      <c r="AX127" s="321"/>
      <c r="AY127" s="321"/>
      <c r="AZ127" s="321"/>
      <c r="BA127" s="321"/>
      <c r="BB127" s="321"/>
      <c r="BC127" s="321"/>
      <c r="BD127" s="321"/>
      <c r="BE127" s="321"/>
      <c r="BF127" s="321"/>
      <c r="BG127" s="321"/>
      <c r="BH127" s="321"/>
      <c r="BI127" s="321"/>
      <c r="BJ127" s="321"/>
      <c r="BK127" s="321"/>
      <c r="BL127" s="190"/>
    </row>
    <row r="128" spans="1:66" ht="6" customHeight="1">
      <c r="A128" s="315"/>
      <c r="B128" s="26"/>
      <c r="C128" s="27"/>
      <c r="D128" s="28"/>
      <c r="E128" s="2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90"/>
    </row>
    <row r="129" spans="1:66" ht="11.25" customHeight="1">
      <c r="A129" s="315"/>
      <c r="B129" s="31"/>
      <c r="C129" s="178">
        <v>218</v>
      </c>
      <c r="D129" s="33"/>
      <c r="E129" s="34"/>
      <c r="F129" s="300" t="str">
        <f ca="1">VLOOKUP(INDIRECT(ADDRESS(ROW(),COLUMN()-3)),Language_Translations,MATCH(Language_Selected,Language_Options,0),FALSE)</f>
        <v>PIDA CONSENTIMIENTO PARA LA PRUEBA DE ANEMIA A UNO DE LOS PADRES/ADULTO RESPONSABLE:
Como parte de esta encuesta, le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cada prueba. Inmediatamente se le hará la prueba de la anemia y se le dirán los resultados a usted y a (NOMBRE DEL MENOR) en el momento. El resultado se mantendrá estrictamente confidencial y no lo compartiremos con ninguna otra persona, excepto con otros miembros de nuestro equipo de encuestas.  
¿Tiene alguna pregunta?  
Puede decir que sí o que no. Usted es libre de elegir.  
¿Permitirá que se le haga la prueba de anemia a (NOMBRE DEL MENOR)?</v>
      </c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0"/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190"/>
    </row>
    <row r="130" spans="1:66" ht="11.25" customHeight="1">
      <c r="A130" s="315"/>
      <c r="B130" s="31"/>
      <c r="C130" s="95"/>
      <c r="D130" s="33"/>
      <c r="E130" s="34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  <c r="AX130" s="300"/>
      <c r="AY130" s="300"/>
      <c r="AZ130" s="300"/>
      <c r="BA130" s="300"/>
      <c r="BB130" s="300"/>
      <c r="BC130" s="300"/>
      <c r="BD130" s="300"/>
      <c r="BE130" s="300"/>
      <c r="BF130" s="300"/>
      <c r="BG130" s="300"/>
      <c r="BH130" s="300"/>
      <c r="BI130" s="300"/>
      <c r="BJ130" s="300"/>
      <c r="BK130" s="300"/>
      <c r="BL130" s="190"/>
    </row>
    <row r="131" spans="1:66" ht="11.25" customHeight="1">
      <c r="A131" s="315"/>
      <c r="B131" s="31"/>
      <c r="C131" s="95"/>
      <c r="D131" s="33"/>
      <c r="E131" s="34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0"/>
      <c r="AW131" s="300"/>
      <c r="AX131" s="300"/>
      <c r="AY131" s="300"/>
      <c r="AZ131" s="300"/>
      <c r="BA131" s="300"/>
      <c r="BB131" s="300"/>
      <c r="BC131" s="300"/>
      <c r="BD131" s="300"/>
      <c r="BE131" s="300"/>
      <c r="BF131" s="300"/>
      <c r="BG131" s="300"/>
      <c r="BH131" s="300"/>
      <c r="BI131" s="300"/>
      <c r="BJ131" s="300"/>
      <c r="BK131" s="300"/>
      <c r="BL131" s="190"/>
    </row>
    <row r="132" spans="1:66" ht="11.25" customHeight="1">
      <c r="A132" s="315"/>
      <c r="B132" s="31"/>
      <c r="C132" s="95"/>
      <c r="D132" s="33"/>
      <c r="E132" s="34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  <c r="AU132" s="300"/>
      <c r="AV132" s="300"/>
      <c r="AW132" s="300"/>
      <c r="AX132" s="300"/>
      <c r="AY132" s="300"/>
      <c r="AZ132" s="300"/>
      <c r="BA132" s="300"/>
      <c r="BB132" s="300"/>
      <c r="BC132" s="300"/>
      <c r="BD132" s="300"/>
      <c r="BE132" s="300"/>
      <c r="BF132" s="300"/>
      <c r="BG132" s="300"/>
      <c r="BH132" s="300"/>
      <c r="BI132" s="300"/>
      <c r="BJ132" s="300"/>
      <c r="BK132" s="300"/>
      <c r="BL132" s="190"/>
    </row>
    <row r="133" spans="1:66" ht="11.25" customHeight="1">
      <c r="A133" s="315"/>
      <c r="B133" s="31"/>
      <c r="C133" s="95"/>
      <c r="D133" s="33"/>
      <c r="E133" s="34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  <c r="AX133" s="300"/>
      <c r="AY133" s="300"/>
      <c r="AZ133" s="300"/>
      <c r="BA133" s="300"/>
      <c r="BB133" s="300"/>
      <c r="BC133" s="300"/>
      <c r="BD133" s="300"/>
      <c r="BE133" s="300"/>
      <c r="BF133" s="300"/>
      <c r="BG133" s="300"/>
      <c r="BH133" s="300"/>
      <c r="BI133" s="300"/>
      <c r="BJ133" s="300"/>
      <c r="BK133" s="300"/>
      <c r="BL133" s="190"/>
    </row>
    <row r="134" spans="1:66" ht="11.25" customHeight="1">
      <c r="A134" s="315"/>
      <c r="B134" s="31"/>
      <c r="C134" s="95"/>
      <c r="D134" s="33"/>
      <c r="E134" s="34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AZ134" s="300"/>
      <c r="BA134" s="300"/>
      <c r="BB134" s="300"/>
      <c r="BC134" s="300"/>
      <c r="BD134" s="300"/>
      <c r="BE134" s="300"/>
      <c r="BF134" s="300"/>
      <c r="BG134" s="300"/>
      <c r="BH134" s="300"/>
      <c r="BI134" s="300"/>
      <c r="BJ134" s="300"/>
      <c r="BK134" s="300"/>
      <c r="BL134" s="190"/>
    </row>
    <row r="135" spans="1:66" ht="11.25" customHeight="1">
      <c r="A135" s="315"/>
      <c r="B135" s="31"/>
      <c r="C135" s="95"/>
      <c r="D135" s="33"/>
      <c r="E135" s="34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  <c r="AY135" s="300"/>
      <c r="AZ135" s="300"/>
      <c r="BA135" s="300"/>
      <c r="BB135" s="300"/>
      <c r="BC135" s="300"/>
      <c r="BD135" s="300"/>
      <c r="BE135" s="300"/>
      <c r="BF135" s="300"/>
      <c r="BG135" s="300"/>
      <c r="BH135" s="300"/>
      <c r="BI135" s="300"/>
      <c r="BJ135" s="300"/>
      <c r="BK135" s="300"/>
      <c r="BL135" s="190"/>
    </row>
    <row r="136" spans="1:66" ht="11.25" customHeight="1">
      <c r="A136" s="315"/>
      <c r="B136" s="31"/>
      <c r="C136" s="95"/>
      <c r="D136" s="33"/>
      <c r="E136" s="34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0"/>
      <c r="AY136" s="300"/>
      <c r="AZ136" s="300"/>
      <c r="BA136" s="300"/>
      <c r="BB136" s="300"/>
      <c r="BC136" s="300"/>
      <c r="BD136" s="300"/>
      <c r="BE136" s="300"/>
      <c r="BF136" s="300"/>
      <c r="BG136" s="300"/>
      <c r="BH136" s="300"/>
      <c r="BI136" s="300"/>
      <c r="BJ136" s="300"/>
      <c r="BK136" s="300"/>
      <c r="BL136" s="190"/>
    </row>
    <row r="137" spans="1:66" ht="11.25" customHeight="1">
      <c r="A137" s="315"/>
      <c r="B137" s="31"/>
      <c r="C137" s="95"/>
      <c r="D137" s="33"/>
      <c r="E137" s="34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190"/>
    </row>
    <row r="138" spans="1:66" ht="11.25" customHeight="1">
      <c r="A138" s="315"/>
      <c r="B138" s="31"/>
      <c r="C138" s="95"/>
      <c r="D138" s="33"/>
      <c r="E138" s="34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AZ138" s="300"/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  <c r="BL138" s="190"/>
    </row>
    <row r="139" spans="1:66" ht="11.25" customHeight="1">
      <c r="A139" s="315"/>
      <c r="B139" s="31"/>
      <c r="C139" s="95"/>
      <c r="D139" s="33"/>
      <c r="E139" s="34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300"/>
      <c r="BI139" s="300"/>
      <c r="BJ139" s="300"/>
      <c r="BK139" s="300"/>
      <c r="BL139" s="190"/>
    </row>
    <row r="140" spans="1:66" ht="11.25" customHeight="1">
      <c r="A140" s="315"/>
      <c r="B140" s="31"/>
      <c r="C140" s="95"/>
      <c r="D140" s="33"/>
      <c r="E140" s="34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0"/>
      <c r="AY140" s="300"/>
      <c r="AZ140" s="300"/>
      <c r="BA140" s="300"/>
      <c r="BB140" s="300"/>
      <c r="BC140" s="300"/>
      <c r="BD140" s="300"/>
      <c r="BE140" s="300"/>
      <c r="BF140" s="300"/>
      <c r="BG140" s="300"/>
      <c r="BH140" s="300"/>
      <c r="BI140" s="300"/>
      <c r="BJ140" s="300"/>
      <c r="BK140" s="300"/>
      <c r="BL140" s="190"/>
    </row>
    <row r="141" spans="1:66" ht="11.25" customHeight="1">
      <c r="A141" s="315"/>
      <c r="B141" s="31"/>
      <c r="C141" s="95"/>
      <c r="D141" s="33"/>
      <c r="E141" s="34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0"/>
      <c r="AY141" s="300"/>
      <c r="AZ141" s="300"/>
      <c r="BA141" s="300"/>
      <c r="BB141" s="300"/>
      <c r="BC141" s="300"/>
      <c r="BD141" s="300"/>
      <c r="BE141" s="300"/>
      <c r="BF141" s="300"/>
      <c r="BG141" s="300"/>
      <c r="BH141" s="300"/>
      <c r="BI141" s="300"/>
      <c r="BJ141" s="300"/>
      <c r="BK141" s="300"/>
      <c r="BL141" s="190"/>
    </row>
    <row r="142" spans="1:66" ht="11.25" customHeight="1">
      <c r="A142" s="315"/>
      <c r="B142" s="31"/>
      <c r="C142" s="95"/>
      <c r="D142" s="33"/>
      <c r="E142" s="34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0"/>
      <c r="AY142" s="300"/>
      <c r="AZ142" s="300"/>
      <c r="BA142" s="300"/>
      <c r="BB142" s="300"/>
      <c r="BC142" s="300"/>
      <c r="BD142" s="300"/>
      <c r="BE142" s="300"/>
      <c r="BF142" s="300"/>
      <c r="BG142" s="300"/>
      <c r="BH142" s="300"/>
      <c r="BI142" s="300"/>
      <c r="BJ142" s="300"/>
      <c r="BK142" s="300"/>
      <c r="BL142" s="190"/>
    </row>
    <row r="143" spans="1:66" ht="26.5" customHeight="1">
      <c r="A143" s="315"/>
      <c r="B143" s="31"/>
      <c r="C143" s="95"/>
      <c r="D143" s="33"/>
      <c r="E143" s="34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AZ143" s="300"/>
      <c r="BA143" s="300"/>
      <c r="BB143" s="300"/>
      <c r="BC143" s="300"/>
      <c r="BD143" s="300"/>
      <c r="BE143" s="300"/>
      <c r="BF143" s="300"/>
      <c r="BG143" s="300"/>
      <c r="BH143" s="300"/>
      <c r="BI143" s="300"/>
      <c r="BJ143" s="300"/>
      <c r="BK143" s="300"/>
      <c r="BL143" s="190"/>
    </row>
    <row r="144" spans="1:66" ht="6" customHeight="1" thickBot="1">
      <c r="A144" s="315"/>
      <c r="B144" s="36"/>
      <c r="C144" s="24"/>
      <c r="D144" s="37"/>
      <c r="E144" s="38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98"/>
      <c r="BM144" s="140"/>
      <c r="BN144" s="140"/>
    </row>
    <row r="145" spans="1:66" customFormat="1" ht="6" customHeight="1">
      <c r="A145" s="315"/>
      <c r="B145" s="153"/>
      <c r="C145" s="178"/>
      <c r="D145" s="39"/>
      <c r="E145" s="3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AT145" s="34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184"/>
    </row>
    <row r="146" spans="1:66" customFormat="1" ht="11.25" customHeight="1">
      <c r="A146" s="315"/>
      <c r="B146" s="154">
        <v>112</v>
      </c>
      <c r="C146" s="178">
        <v>219</v>
      </c>
      <c r="D146" s="41"/>
      <c r="E146" s="300" t="s">
        <v>86</v>
      </c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T146" s="34"/>
      <c r="AU146" s="51" t="s">
        <v>87</v>
      </c>
      <c r="AV146" s="51"/>
      <c r="AX146" s="51"/>
      <c r="AY146" s="51"/>
      <c r="BB146" s="46" t="s">
        <v>8</v>
      </c>
      <c r="BC146" s="47"/>
      <c r="BD146" s="47"/>
      <c r="BE146" s="46"/>
      <c r="BF146" s="46"/>
      <c r="BG146" s="46"/>
      <c r="BH146" s="142"/>
      <c r="BI146" s="46"/>
      <c r="BJ146" s="51">
        <v>1</v>
      </c>
      <c r="BK146" s="51"/>
      <c r="BL146" s="184"/>
    </row>
    <row r="147" spans="1:66" customFormat="1" ht="11.25" customHeight="1">
      <c r="A147" s="315"/>
      <c r="B147" s="155"/>
      <c r="C147" s="95"/>
      <c r="D147" s="41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T147" s="34"/>
      <c r="AU147" s="51" t="s">
        <v>129</v>
      </c>
      <c r="BB147" s="46"/>
      <c r="BC147" s="47"/>
      <c r="BD147" s="47"/>
      <c r="BE147" s="46"/>
      <c r="BF147" s="46"/>
      <c r="BG147" s="46"/>
      <c r="BH147" s="142"/>
      <c r="BI147" s="46"/>
      <c r="BK147" s="51"/>
      <c r="BL147" s="184"/>
    </row>
    <row r="148" spans="1:66" customFormat="1" ht="11.25" customHeight="1">
      <c r="A148" s="315"/>
      <c r="B148" s="155"/>
      <c r="C148" s="95"/>
      <c r="D148" s="41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T148" s="34"/>
      <c r="AU148" s="51"/>
      <c r="AV148" t="s">
        <v>130</v>
      </c>
      <c r="BA148" s="47"/>
      <c r="BB148" s="46"/>
      <c r="BC148" s="47"/>
      <c r="BD148" s="47"/>
      <c r="BF148" s="46" t="s">
        <v>8</v>
      </c>
      <c r="BG148" s="46"/>
      <c r="BH148" s="142"/>
      <c r="BI148" s="46"/>
      <c r="BJ148" s="51">
        <v>2</v>
      </c>
      <c r="BK148" s="51"/>
      <c r="BL148" s="184"/>
    </row>
    <row r="149" spans="1:66" customFormat="1" ht="11.25" customHeight="1">
      <c r="A149" s="315"/>
      <c r="B149" s="155"/>
      <c r="C149" s="95"/>
      <c r="D149" s="41"/>
      <c r="E149" s="300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  <c r="AT149" s="34"/>
      <c r="AU149" s="229" t="s">
        <v>88</v>
      </c>
      <c r="AV149" s="32"/>
      <c r="AX149" s="32"/>
      <c r="AY149" s="32"/>
      <c r="AZ149" s="32"/>
      <c r="BA149" s="32"/>
      <c r="BB149" s="32"/>
      <c r="BC149" s="32"/>
      <c r="BD149" s="32"/>
      <c r="BE149" s="32"/>
      <c r="BF149" s="51"/>
      <c r="BG149" s="46" t="s">
        <v>8</v>
      </c>
      <c r="BH149" s="46"/>
      <c r="BI149" s="46"/>
      <c r="BJ149" s="51">
        <v>3</v>
      </c>
      <c r="BK149" s="51"/>
      <c r="BL149" s="184"/>
      <c r="BN149" s="76">
        <v>225</v>
      </c>
    </row>
    <row r="150" spans="1:66" customFormat="1" ht="6" customHeight="1" thickBot="1">
      <c r="A150" s="315"/>
      <c r="B150" s="156"/>
      <c r="C150" s="24"/>
      <c r="D150" s="42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38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198"/>
      <c r="BM150" s="140"/>
      <c r="BN150" s="140"/>
    </row>
    <row r="151" spans="1:66" customFormat="1" ht="6" customHeight="1">
      <c r="A151" s="315"/>
      <c r="B151" s="153"/>
      <c r="C151" s="27"/>
      <c r="D151" s="39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136"/>
      <c r="AA151" s="136"/>
      <c r="AT151" s="29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184"/>
    </row>
    <row r="152" spans="1:66" customFormat="1" ht="11.25" customHeight="1">
      <c r="A152" s="315"/>
      <c r="B152" s="154"/>
      <c r="C152" s="178">
        <v>220</v>
      </c>
      <c r="D152" s="41"/>
      <c r="E152" s="300" t="s">
        <v>204</v>
      </c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T152" s="34"/>
      <c r="AU152" s="50"/>
      <c r="AV152" s="148"/>
      <c r="AW152" s="50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184"/>
    </row>
    <row r="153" spans="1:66" customFormat="1" ht="11.25" customHeight="1">
      <c r="A153" s="315"/>
      <c r="B153" s="155"/>
      <c r="C153" s="95"/>
      <c r="D153" s="41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  <c r="AQ153" s="300"/>
      <c r="AR153" s="300"/>
      <c r="AT153" s="34"/>
      <c r="AU153" s="309" t="s">
        <v>89</v>
      </c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51"/>
      <c r="BL153" s="184"/>
    </row>
    <row r="154" spans="1:66" customFormat="1" ht="11.25" customHeight="1">
      <c r="A154" s="315"/>
      <c r="B154" s="155"/>
      <c r="C154" s="95"/>
      <c r="D154" s="41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T154" s="34"/>
      <c r="AU154" s="51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51"/>
      <c r="BK154" s="51"/>
      <c r="BL154" s="184"/>
    </row>
    <row r="155" spans="1:66" customFormat="1" ht="11.25" customHeight="1">
      <c r="A155" s="315"/>
      <c r="B155" s="155"/>
      <c r="C155" s="95"/>
      <c r="D155" s="41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T155" s="34"/>
      <c r="AU155" s="51"/>
      <c r="AV155" s="51"/>
      <c r="AW155" s="51"/>
      <c r="AX155" s="51"/>
      <c r="AY155" s="44"/>
      <c r="AZ155" s="45"/>
      <c r="BA155" s="44"/>
      <c r="BB155" s="45"/>
      <c r="BC155" s="57"/>
      <c r="BD155" s="45"/>
      <c r="BE155" s="57"/>
      <c r="BF155" s="45"/>
      <c r="BG155" s="51"/>
      <c r="BH155" s="63"/>
      <c r="BI155" s="51"/>
      <c r="BK155" s="51"/>
      <c r="BL155" s="184"/>
    </row>
    <row r="156" spans="1:66" customFormat="1" ht="11.25" customHeight="1">
      <c r="A156" s="315"/>
      <c r="B156" s="155"/>
      <c r="C156" s="95"/>
      <c r="D156" s="41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51"/>
      <c r="AT156" s="34"/>
      <c r="AU156" s="51"/>
      <c r="AV156" s="51"/>
      <c r="AW156" s="51"/>
      <c r="AX156" s="51"/>
      <c r="AY156" s="48"/>
      <c r="AZ156" s="49"/>
      <c r="BA156" s="48"/>
      <c r="BB156" s="49"/>
      <c r="BC156" s="50"/>
      <c r="BD156" s="49"/>
      <c r="BE156" s="50"/>
      <c r="BF156" s="49"/>
      <c r="BG156" s="51"/>
      <c r="BH156" s="63"/>
      <c r="BI156" s="51"/>
      <c r="BK156" s="51"/>
      <c r="BL156" s="184"/>
    </row>
    <row r="157" spans="1:66" customFormat="1" ht="11.25" customHeight="1">
      <c r="A157" s="315"/>
      <c r="B157" s="155"/>
      <c r="C157" s="95"/>
      <c r="D157" s="41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51"/>
      <c r="AT157" s="34"/>
      <c r="AU157" s="51"/>
      <c r="AV157" s="308" t="s">
        <v>198</v>
      </c>
      <c r="AW157" s="308"/>
      <c r="AX157" s="308"/>
      <c r="AY157" s="308"/>
      <c r="AZ157" s="308"/>
      <c r="BA157" s="308"/>
      <c r="BB157" s="308"/>
      <c r="BC157" s="308"/>
      <c r="BD157" s="308"/>
      <c r="BE157" s="308"/>
      <c r="BF157" s="308"/>
      <c r="BG157" s="308"/>
      <c r="BH157" s="308"/>
      <c r="BI157" s="308"/>
      <c r="BK157" s="51"/>
      <c r="BL157" s="184"/>
    </row>
    <row r="158" spans="1:66" customFormat="1" ht="34.9" customHeight="1" thickBot="1">
      <c r="A158" s="316"/>
      <c r="B158" s="156"/>
      <c r="C158" s="24"/>
      <c r="D158" s="42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38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198"/>
      <c r="BM158" s="140"/>
      <c r="BN158" s="140"/>
    </row>
    <row r="159" spans="1:66" ht="6" customHeight="1">
      <c r="A159" s="51"/>
      <c r="B159" s="26"/>
      <c r="C159" s="27"/>
      <c r="D159" s="28"/>
      <c r="E159" s="29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190"/>
      <c r="BN159" s="150"/>
    </row>
    <row r="160" spans="1:66" ht="11.25" customHeight="1">
      <c r="A160" s="51"/>
      <c r="B160" s="31"/>
      <c r="C160" s="178">
        <v>221</v>
      </c>
      <c r="D160" s="33"/>
      <c r="E160" s="34"/>
      <c r="F160" s="300" t="s">
        <v>131</v>
      </c>
      <c r="G160" s="300"/>
      <c r="H160" s="300"/>
      <c r="I160" s="300"/>
      <c r="J160" s="300"/>
      <c r="K160" s="300"/>
      <c r="L160" s="300"/>
      <c r="M160" s="300"/>
      <c r="N160" s="300"/>
      <c r="O160" s="173"/>
      <c r="P160" s="173"/>
      <c r="Q160" s="173"/>
      <c r="R160" s="173"/>
      <c r="S160" s="173"/>
      <c r="T160" s="51"/>
      <c r="U160" s="173"/>
      <c r="V160" s="173"/>
      <c r="W160" s="173"/>
      <c r="X160" s="173"/>
      <c r="Z160" s="173"/>
      <c r="AA160" s="173"/>
      <c r="AB160" s="170" t="s">
        <v>132</v>
      </c>
      <c r="AC160" s="173"/>
      <c r="AD160" s="173"/>
      <c r="AE160" s="173"/>
      <c r="AF160" s="173"/>
      <c r="AG160" s="173"/>
      <c r="AH160" s="173"/>
      <c r="AJ160" s="173"/>
      <c r="AK160" s="173"/>
      <c r="AM160" s="173"/>
      <c r="AN160" s="173"/>
      <c r="AO160" s="173"/>
      <c r="AP160" s="173"/>
      <c r="AQ160" s="170" t="s">
        <v>132</v>
      </c>
      <c r="AR160" s="173"/>
      <c r="AS160" s="173"/>
      <c r="AT160" s="51"/>
      <c r="AV160" s="51"/>
      <c r="AW160" s="51"/>
      <c r="AX160" s="51"/>
      <c r="AY160" s="51"/>
      <c r="AZ160" s="51"/>
      <c r="BB160" s="46"/>
      <c r="BC160" s="46"/>
      <c r="BD160" s="46"/>
      <c r="BE160" s="46"/>
      <c r="BF160" s="46"/>
      <c r="BG160" s="46"/>
      <c r="BH160" s="46"/>
      <c r="BJ160" s="62"/>
      <c r="BK160" s="51"/>
      <c r="BL160" s="190"/>
      <c r="BN160" s="149"/>
    </row>
    <row r="161" spans="1:66" ht="11.25" customHeight="1">
      <c r="A161" s="51"/>
      <c r="B161" s="31"/>
      <c r="C161" s="95"/>
      <c r="D161" s="33"/>
      <c r="E161" s="34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Y161" s="173"/>
      <c r="Z161" s="173"/>
      <c r="AA161" s="173"/>
      <c r="AB161" s="63" t="s">
        <v>87</v>
      </c>
      <c r="AC161" s="173"/>
      <c r="AD161" s="173"/>
      <c r="AE161" s="173"/>
      <c r="AF161" s="173"/>
      <c r="AG161" s="173"/>
      <c r="AH161" s="173"/>
      <c r="AJ161" s="173"/>
      <c r="AK161" s="173"/>
      <c r="AL161" s="173"/>
      <c r="AM161" s="173"/>
      <c r="AN161" s="173"/>
      <c r="AO161" s="173"/>
      <c r="AP161" s="173"/>
      <c r="AQ161" s="63" t="s">
        <v>60</v>
      </c>
      <c r="AR161" s="173"/>
      <c r="AS161" s="173"/>
      <c r="AT161" s="51"/>
      <c r="AV161" s="51"/>
      <c r="AW161" s="51"/>
      <c r="AX161" s="51"/>
      <c r="AY161" s="51"/>
      <c r="AZ161" s="51"/>
      <c r="BB161" s="46"/>
      <c r="BC161" s="46"/>
      <c r="BD161" s="46"/>
      <c r="BE161" s="46"/>
      <c r="BF161" s="46"/>
      <c r="BG161" s="46"/>
      <c r="BH161" s="46"/>
      <c r="BJ161" s="62"/>
      <c r="BK161" s="51"/>
      <c r="BL161" s="190"/>
      <c r="BN161" s="149">
        <v>225</v>
      </c>
    </row>
    <row r="162" spans="1:66" ht="6" customHeight="1" thickBot="1">
      <c r="A162" s="51"/>
      <c r="B162" s="36"/>
      <c r="C162" s="24"/>
      <c r="D162" s="37"/>
      <c r="E162" s="38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198"/>
      <c r="BM162" s="140"/>
      <c r="BN162" s="151"/>
    </row>
    <row r="163" spans="1:66" ht="10.5" thickBot="1">
      <c r="A163" s="97"/>
      <c r="B163" s="51"/>
      <c r="C163" s="95"/>
      <c r="D163" s="40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BL163" s="139"/>
    </row>
    <row r="164" spans="1:66" ht="12" thickBot="1">
      <c r="A164" s="318" t="s">
        <v>133</v>
      </c>
      <c r="B164" s="321" t="s">
        <v>134</v>
      </c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1"/>
      <c r="AB164" s="321"/>
      <c r="AC164" s="321"/>
      <c r="AD164" s="321"/>
      <c r="AE164" s="321"/>
      <c r="AF164" s="321"/>
      <c r="AG164" s="321"/>
      <c r="AH164" s="321"/>
      <c r="AI164" s="321"/>
      <c r="AJ164" s="321"/>
      <c r="AK164" s="321"/>
      <c r="AL164" s="321"/>
      <c r="AM164" s="321"/>
      <c r="AN164" s="321"/>
      <c r="AO164" s="321"/>
      <c r="AP164" s="321"/>
      <c r="AQ164" s="321"/>
      <c r="AR164" s="321"/>
      <c r="AS164" s="321"/>
      <c r="AT164" s="321"/>
      <c r="AU164" s="321"/>
      <c r="AV164" s="321"/>
      <c r="AW164" s="321"/>
      <c r="AX164" s="321"/>
      <c r="AY164" s="321"/>
      <c r="AZ164" s="321"/>
      <c r="BA164" s="321"/>
      <c r="BB164" s="321"/>
      <c r="BC164" s="321"/>
      <c r="BD164" s="321"/>
      <c r="BE164" s="321"/>
      <c r="BF164" s="321"/>
      <c r="BG164" s="321"/>
      <c r="BH164" s="321"/>
      <c r="BI164" s="321"/>
      <c r="BJ164" s="321"/>
      <c r="BK164" s="321"/>
      <c r="BL164" s="190"/>
    </row>
    <row r="165" spans="1:66" ht="6" customHeight="1">
      <c r="A165" s="319"/>
      <c r="B165" s="31"/>
      <c r="C165" s="95"/>
      <c r="D165" s="33"/>
      <c r="E165" s="34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30"/>
      <c r="R165" s="30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BK165" s="139"/>
      <c r="BL165" s="190"/>
    </row>
    <row r="166" spans="1:66" ht="11.25" customHeight="1">
      <c r="A166" s="319"/>
      <c r="B166" s="31"/>
      <c r="C166" s="178">
        <v>222</v>
      </c>
      <c r="D166" s="33"/>
      <c r="E166" s="34"/>
      <c r="F166" s="300" t="str">
        <f ca="1">VLOOKUP(INDIRECT(ADDRESS(ROW(),COLUMN()-3)),Language_Translations,MATCH(Language_Selected,Language_Options,0),FALSE)</f>
        <v>PIDA ASENTIMIENTO PARA LA PRUEBA DE ANEMIA AL MENOR ENCUESTADO:  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que le saquemos sangre. Inmediatamente se le hará la prueba de la anemia y se le dirán los resultados a usted y a (NOMBRE DEL PADRE/ADULTO RESPONSABLE) en el momento. El resultado se mantendrá estrictamente confidencial y no lo compartiremos con ninguna otra persona, excepto con otros miembros de nuestro equipo de encuestas.  
¿Tiene alguna pregunta?
Puede decir que sí o que no. Usted es libre de elegir.  
¿Se hará la prueba de la anemia?</v>
      </c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/>
      <c r="AS166" s="300"/>
      <c r="AT166" s="300"/>
      <c r="AU166" s="300"/>
      <c r="AV166" s="300"/>
      <c r="AW166" s="300"/>
      <c r="AX166" s="300"/>
      <c r="AY166" s="300"/>
      <c r="AZ166" s="300"/>
      <c r="BA166" s="300"/>
      <c r="BB166" s="300"/>
      <c r="BC166" s="300"/>
      <c r="BD166" s="300"/>
      <c r="BE166" s="300"/>
      <c r="BF166" s="300"/>
      <c r="BG166" s="300"/>
      <c r="BH166" s="300"/>
      <c r="BI166" s="300"/>
      <c r="BJ166" s="300"/>
      <c r="BK166" s="300"/>
      <c r="BL166" s="190"/>
    </row>
    <row r="167" spans="1:66" ht="11.25" customHeight="1">
      <c r="A167" s="319"/>
      <c r="B167" s="31"/>
      <c r="C167" s="95"/>
      <c r="D167" s="33"/>
      <c r="E167" s="34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AZ167" s="300"/>
      <c r="BA167" s="300"/>
      <c r="BB167" s="300"/>
      <c r="BC167" s="300"/>
      <c r="BD167" s="300"/>
      <c r="BE167" s="300"/>
      <c r="BF167" s="300"/>
      <c r="BG167" s="300"/>
      <c r="BH167" s="300"/>
      <c r="BI167" s="300"/>
      <c r="BJ167" s="300"/>
      <c r="BK167" s="300"/>
      <c r="BL167" s="190"/>
    </row>
    <row r="168" spans="1:66" ht="11.25" customHeight="1">
      <c r="A168" s="319"/>
      <c r="B168" s="31"/>
      <c r="C168" s="95"/>
      <c r="D168" s="33"/>
      <c r="E168" s="34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AZ168" s="300"/>
      <c r="BA168" s="300"/>
      <c r="BB168" s="300"/>
      <c r="BC168" s="300"/>
      <c r="BD168" s="300"/>
      <c r="BE168" s="300"/>
      <c r="BF168" s="300"/>
      <c r="BG168" s="300"/>
      <c r="BH168" s="300"/>
      <c r="BI168" s="300"/>
      <c r="BJ168" s="300"/>
      <c r="BK168" s="300"/>
      <c r="BL168" s="190"/>
    </row>
    <row r="169" spans="1:66" ht="11.25" customHeight="1">
      <c r="A169" s="319"/>
      <c r="B169" s="31"/>
      <c r="C169" s="95"/>
      <c r="D169" s="33"/>
      <c r="E169" s="34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AZ169" s="300"/>
      <c r="BA169" s="300"/>
      <c r="BB169" s="300"/>
      <c r="BC169" s="300"/>
      <c r="BD169" s="300"/>
      <c r="BE169" s="300"/>
      <c r="BF169" s="300"/>
      <c r="BG169" s="300"/>
      <c r="BH169" s="300"/>
      <c r="BI169" s="300"/>
      <c r="BJ169" s="300"/>
      <c r="BK169" s="300"/>
      <c r="BL169" s="190"/>
    </row>
    <row r="170" spans="1:66" ht="11.25" customHeight="1">
      <c r="A170" s="319"/>
      <c r="B170" s="31"/>
      <c r="C170" s="95"/>
      <c r="D170" s="33"/>
      <c r="E170" s="34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AZ170" s="300"/>
      <c r="BA170" s="300"/>
      <c r="BB170" s="300"/>
      <c r="BC170" s="300"/>
      <c r="BD170" s="300"/>
      <c r="BE170" s="300"/>
      <c r="BF170" s="300"/>
      <c r="BG170" s="300"/>
      <c r="BH170" s="300"/>
      <c r="BI170" s="300"/>
      <c r="BJ170" s="300"/>
      <c r="BK170" s="300"/>
      <c r="BL170" s="190"/>
    </row>
    <row r="171" spans="1:66" ht="11.25" customHeight="1">
      <c r="A171" s="319"/>
      <c r="B171" s="31"/>
      <c r="C171" s="95"/>
      <c r="D171" s="33"/>
      <c r="E171" s="34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300"/>
      <c r="AV171" s="300"/>
      <c r="AW171" s="300"/>
      <c r="AX171" s="300"/>
      <c r="AY171" s="300"/>
      <c r="AZ171" s="300"/>
      <c r="BA171" s="300"/>
      <c r="BB171" s="300"/>
      <c r="BC171" s="300"/>
      <c r="BD171" s="300"/>
      <c r="BE171" s="300"/>
      <c r="BF171" s="300"/>
      <c r="BG171" s="300"/>
      <c r="BH171" s="300"/>
      <c r="BI171" s="300"/>
      <c r="BJ171" s="300"/>
      <c r="BK171" s="300"/>
      <c r="BL171" s="190"/>
    </row>
    <row r="172" spans="1:66" ht="11.25" customHeight="1">
      <c r="A172" s="319"/>
      <c r="B172" s="31"/>
      <c r="C172" s="95"/>
      <c r="D172" s="33"/>
      <c r="E172" s="34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AZ172" s="300"/>
      <c r="BA172" s="300"/>
      <c r="BB172" s="300"/>
      <c r="BC172" s="300"/>
      <c r="BD172" s="300"/>
      <c r="BE172" s="300"/>
      <c r="BF172" s="300"/>
      <c r="BG172" s="300"/>
      <c r="BH172" s="300"/>
      <c r="BI172" s="300"/>
      <c r="BJ172" s="300"/>
      <c r="BK172" s="300"/>
      <c r="BL172" s="190"/>
    </row>
    <row r="173" spans="1:66" ht="11.25" customHeight="1">
      <c r="A173" s="319"/>
      <c r="B173" s="31"/>
      <c r="C173" s="95"/>
      <c r="D173" s="33"/>
      <c r="E173" s="34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AZ173" s="300"/>
      <c r="BA173" s="300"/>
      <c r="BB173" s="300"/>
      <c r="BC173" s="300"/>
      <c r="BD173" s="300"/>
      <c r="BE173" s="300"/>
      <c r="BF173" s="300"/>
      <c r="BG173" s="300"/>
      <c r="BH173" s="300"/>
      <c r="BI173" s="300"/>
      <c r="BJ173" s="300"/>
      <c r="BK173" s="300"/>
      <c r="BL173" s="190"/>
    </row>
    <row r="174" spans="1:66" ht="11.25" customHeight="1">
      <c r="A174" s="319"/>
      <c r="B174" s="31"/>
      <c r="C174" s="95"/>
      <c r="D174" s="33"/>
      <c r="E174" s="34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300"/>
      <c r="BG174" s="300"/>
      <c r="BH174" s="300"/>
      <c r="BI174" s="300"/>
      <c r="BJ174" s="300"/>
      <c r="BK174" s="300"/>
      <c r="BL174" s="190"/>
    </row>
    <row r="175" spans="1:66" ht="11.25" customHeight="1">
      <c r="A175" s="319"/>
      <c r="B175" s="31"/>
      <c r="C175" s="95"/>
      <c r="D175" s="33"/>
      <c r="E175" s="34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300"/>
      <c r="BC175" s="300"/>
      <c r="BD175" s="300"/>
      <c r="BE175" s="300"/>
      <c r="BF175" s="300"/>
      <c r="BG175" s="300"/>
      <c r="BH175" s="300"/>
      <c r="BI175" s="300"/>
      <c r="BJ175" s="300"/>
      <c r="BK175" s="300"/>
      <c r="BL175" s="190"/>
    </row>
    <row r="176" spans="1:66" ht="11.25" customHeight="1">
      <c r="A176" s="319"/>
      <c r="B176" s="31"/>
      <c r="C176" s="95"/>
      <c r="D176" s="33"/>
      <c r="E176" s="34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300"/>
      <c r="BA176" s="300"/>
      <c r="BB176" s="300"/>
      <c r="BC176" s="300"/>
      <c r="BD176" s="300"/>
      <c r="BE176" s="300"/>
      <c r="BF176" s="300"/>
      <c r="BG176" s="300"/>
      <c r="BH176" s="300"/>
      <c r="BI176" s="300"/>
      <c r="BJ176" s="300"/>
      <c r="BK176" s="300"/>
      <c r="BL176" s="190"/>
    </row>
    <row r="177" spans="1:66" ht="11.25" customHeight="1">
      <c r="A177" s="319"/>
      <c r="B177" s="31"/>
      <c r="C177" s="95"/>
      <c r="D177" s="33"/>
      <c r="E177" s="34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300"/>
      <c r="BG177" s="300"/>
      <c r="BH177" s="300"/>
      <c r="BI177" s="300"/>
      <c r="BJ177" s="300"/>
      <c r="BK177" s="300"/>
      <c r="BL177" s="190"/>
    </row>
    <row r="178" spans="1:66" ht="11.25" customHeight="1">
      <c r="A178" s="319"/>
      <c r="B178" s="31"/>
      <c r="C178" s="95"/>
      <c r="D178" s="33"/>
      <c r="E178" s="34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300"/>
      <c r="BA178" s="300"/>
      <c r="BB178" s="300"/>
      <c r="BC178" s="300"/>
      <c r="BD178" s="300"/>
      <c r="BE178" s="300"/>
      <c r="BF178" s="300"/>
      <c r="BG178" s="300"/>
      <c r="BH178" s="300"/>
      <c r="BI178" s="300"/>
      <c r="BJ178" s="300"/>
      <c r="BK178" s="300"/>
      <c r="BL178" s="190"/>
    </row>
    <row r="179" spans="1:66" ht="33.65" customHeight="1">
      <c r="A179" s="319"/>
      <c r="B179" s="31"/>
      <c r="C179" s="95"/>
      <c r="D179" s="33"/>
      <c r="E179" s="34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300"/>
      <c r="BA179" s="300"/>
      <c r="BB179" s="300"/>
      <c r="BC179" s="300"/>
      <c r="BD179" s="300"/>
      <c r="BE179" s="300"/>
      <c r="BF179" s="300"/>
      <c r="BG179" s="300"/>
      <c r="BH179" s="300"/>
      <c r="BI179" s="300"/>
      <c r="BJ179" s="300"/>
      <c r="BK179" s="300"/>
      <c r="BL179" s="190"/>
    </row>
    <row r="180" spans="1:66" ht="6" customHeight="1" thickBot="1">
      <c r="A180" s="319"/>
      <c r="B180" s="36"/>
      <c r="C180" s="24"/>
      <c r="D180" s="37"/>
      <c r="E180" s="38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98"/>
      <c r="BM180" s="140"/>
      <c r="BN180" s="140"/>
    </row>
    <row r="181" spans="1:66" customFormat="1" ht="6" customHeight="1">
      <c r="A181" s="319"/>
      <c r="B181" s="153"/>
      <c r="C181" s="95"/>
      <c r="D181" s="4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AT181" s="34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184"/>
    </row>
    <row r="182" spans="1:66" customFormat="1" ht="11.25" customHeight="1">
      <c r="A182" s="319"/>
      <c r="B182" s="154">
        <v>112</v>
      </c>
      <c r="C182" s="178">
        <v>223</v>
      </c>
      <c r="D182" s="41"/>
      <c r="E182" s="300" t="s">
        <v>86</v>
      </c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T182" s="34"/>
      <c r="AU182" s="51" t="s">
        <v>87</v>
      </c>
      <c r="AV182" s="51"/>
      <c r="AX182" s="51"/>
      <c r="AY182" s="51"/>
      <c r="BB182" s="46" t="s">
        <v>8</v>
      </c>
      <c r="BC182" s="47"/>
      <c r="BD182" s="47"/>
      <c r="BE182" s="46"/>
      <c r="BF182" s="46"/>
      <c r="BG182" s="46"/>
      <c r="BH182" s="142"/>
      <c r="BI182" s="46"/>
      <c r="BJ182" s="51">
        <v>1</v>
      </c>
      <c r="BK182" s="51"/>
      <c r="BL182" s="184"/>
    </row>
    <row r="183" spans="1:66" customFormat="1" ht="11.25" customHeight="1">
      <c r="A183" s="319"/>
      <c r="B183" s="155"/>
      <c r="C183" s="95"/>
      <c r="D183" s="41"/>
      <c r="E183" s="300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T183" s="34"/>
      <c r="AU183" s="51" t="s">
        <v>135</v>
      </c>
      <c r="BB183" s="46"/>
      <c r="BC183" s="47"/>
      <c r="BD183" s="47"/>
      <c r="BE183" s="46"/>
      <c r="BF183" s="46"/>
      <c r="BG183" s="46"/>
      <c r="BH183" s="142"/>
      <c r="BI183" s="46"/>
      <c r="BK183" s="51"/>
      <c r="BL183" s="184"/>
    </row>
    <row r="184" spans="1:66" customFormat="1" ht="11.25" customHeight="1">
      <c r="A184" s="319"/>
      <c r="B184" s="155"/>
      <c r="C184" s="95"/>
      <c r="D184" s="41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T184" s="34"/>
      <c r="AU184" s="51"/>
      <c r="AV184" t="s">
        <v>136</v>
      </c>
      <c r="BA184" s="47" t="s">
        <v>8</v>
      </c>
      <c r="BB184" s="46"/>
      <c r="BC184" s="47"/>
      <c r="BD184" s="47"/>
      <c r="BE184" s="46"/>
      <c r="BF184" s="46"/>
      <c r="BG184" s="46"/>
      <c r="BH184" s="142"/>
      <c r="BI184" s="46"/>
      <c r="BJ184" s="51">
        <v>2</v>
      </c>
      <c r="BK184" s="51"/>
      <c r="BL184" s="184"/>
    </row>
    <row r="185" spans="1:66" customFormat="1" ht="11.25" customHeight="1">
      <c r="A185" s="319"/>
      <c r="B185" s="155"/>
      <c r="C185" s="95"/>
      <c r="D185" s="41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T185" s="34"/>
      <c r="AU185" s="229" t="s">
        <v>88</v>
      </c>
      <c r="AV185" s="32"/>
      <c r="AX185" s="32"/>
      <c r="AY185" s="32"/>
      <c r="AZ185" s="32"/>
      <c r="BA185" s="32"/>
      <c r="BB185" s="32"/>
      <c r="BC185" s="32"/>
      <c r="BD185" s="32"/>
      <c r="BE185" s="32"/>
      <c r="BF185" s="51"/>
      <c r="BG185" s="46" t="s">
        <v>8</v>
      </c>
      <c r="BH185" s="46"/>
      <c r="BI185" s="46"/>
      <c r="BJ185" s="51">
        <v>3</v>
      </c>
      <c r="BK185" s="51"/>
      <c r="BL185" s="184"/>
      <c r="BN185" s="76">
        <v>225</v>
      </c>
    </row>
    <row r="186" spans="1:66" customFormat="1" ht="6" customHeight="1" thickBot="1">
      <c r="A186" s="319"/>
      <c r="B186" s="156"/>
      <c r="C186" s="24"/>
      <c r="D186" s="42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38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198"/>
      <c r="BM186" s="140"/>
      <c r="BN186" s="140"/>
    </row>
    <row r="187" spans="1:66" customFormat="1" ht="6" customHeight="1">
      <c r="A187" s="319"/>
      <c r="B187" s="153"/>
      <c r="C187" s="27"/>
      <c r="D187" s="39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136"/>
      <c r="AA187" s="136"/>
      <c r="AT187" s="29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184"/>
    </row>
    <row r="188" spans="1:66" customFormat="1" ht="11.25" customHeight="1">
      <c r="A188" s="319"/>
      <c r="B188" s="154"/>
      <c r="C188" s="178">
        <v>224</v>
      </c>
      <c r="D188" s="41"/>
      <c r="E188" s="300" t="s">
        <v>204</v>
      </c>
      <c r="F188" s="300"/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  <c r="AC188" s="300"/>
      <c r="AD188" s="300"/>
      <c r="AE188" s="300"/>
      <c r="AF188" s="300"/>
      <c r="AG188" s="300"/>
      <c r="AH188" s="300"/>
      <c r="AI188" s="300"/>
      <c r="AJ188" s="300"/>
      <c r="AK188" s="300"/>
      <c r="AL188" s="300"/>
      <c r="AM188" s="300"/>
      <c r="AN188" s="300"/>
      <c r="AO188" s="300"/>
      <c r="AP188" s="300"/>
      <c r="AQ188" s="300"/>
      <c r="AR188" s="300"/>
      <c r="AT188" s="34"/>
      <c r="AU188" s="50"/>
      <c r="AV188" s="148"/>
      <c r="AW188" s="50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184"/>
    </row>
    <row r="189" spans="1:66" customFormat="1" ht="11.25" customHeight="1">
      <c r="A189" s="319"/>
      <c r="B189" s="155"/>
      <c r="C189" s="95"/>
      <c r="D189" s="41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  <c r="AQ189" s="300"/>
      <c r="AR189" s="300"/>
      <c r="AT189" s="34"/>
      <c r="AU189" s="309" t="s">
        <v>89</v>
      </c>
      <c r="AV189" s="309"/>
      <c r="AW189" s="309"/>
      <c r="AX189" s="309"/>
      <c r="AY189" s="309"/>
      <c r="AZ189" s="309"/>
      <c r="BA189" s="309"/>
      <c r="BB189" s="309"/>
      <c r="BC189" s="309"/>
      <c r="BD189" s="309"/>
      <c r="BE189" s="309"/>
      <c r="BF189" s="309"/>
      <c r="BG189" s="309"/>
      <c r="BH189" s="309"/>
      <c r="BI189" s="309"/>
      <c r="BJ189" s="309"/>
      <c r="BK189" s="51"/>
      <c r="BL189" s="184"/>
    </row>
    <row r="190" spans="1:66" customFormat="1" ht="11.25" customHeight="1">
      <c r="A190" s="319"/>
      <c r="B190" s="155"/>
      <c r="C190" s="95"/>
      <c r="D190" s="41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T190" s="34"/>
      <c r="AU190" s="51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51"/>
      <c r="BK190" s="51"/>
      <c r="BL190" s="184"/>
    </row>
    <row r="191" spans="1:66" customFormat="1" ht="11.25" customHeight="1">
      <c r="A191" s="319"/>
      <c r="B191" s="155"/>
      <c r="C191" s="95"/>
      <c r="D191" s="41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  <c r="AQ191" s="300"/>
      <c r="AR191" s="300"/>
      <c r="AT191" s="34"/>
      <c r="AU191" s="51"/>
      <c r="AV191" s="51"/>
      <c r="AW191" s="51"/>
      <c r="AX191" s="51"/>
      <c r="AY191" s="44"/>
      <c r="AZ191" s="45"/>
      <c r="BA191" s="44"/>
      <c r="BB191" s="45"/>
      <c r="BC191" s="57"/>
      <c r="BD191" s="45"/>
      <c r="BE191" s="57"/>
      <c r="BF191" s="45"/>
      <c r="BG191" s="51"/>
      <c r="BH191" s="63"/>
      <c r="BI191" s="51"/>
      <c r="BK191" s="51"/>
      <c r="BL191" s="184"/>
    </row>
    <row r="192" spans="1:66" customFormat="1" ht="11.25" customHeight="1">
      <c r="A192" s="319"/>
      <c r="B192" s="155"/>
      <c r="C192" s="95"/>
      <c r="D192" s="41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51"/>
      <c r="AT192" s="34"/>
      <c r="AU192" s="51"/>
      <c r="AV192" s="51"/>
      <c r="AW192" s="51"/>
      <c r="AX192" s="51"/>
      <c r="AY192" s="48"/>
      <c r="AZ192" s="49"/>
      <c r="BA192" s="48"/>
      <c r="BB192" s="49"/>
      <c r="BC192" s="50"/>
      <c r="BD192" s="49"/>
      <c r="BE192" s="50"/>
      <c r="BF192" s="49"/>
      <c r="BG192" s="51"/>
      <c r="BH192" s="63"/>
      <c r="BI192" s="51"/>
      <c r="BK192" s="51"/>
      <c r="BL192" s="184"/>
    </row>
    <row r="193" spans="1:67" customFormat="1" ht="24.75" customHeight="1">
      <c r="A193" s="319"/>
      <c r="B193" s="155"/>
      <c r="C193" s="95"/>
      <c r="D193" s="41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51"/>
      <c r="AT193" s="34"/>
      <c r="AU193" s="51"/>
      <c r="AV193" s="308" t="s">
        <v>198</v>
      </c>
      <c r="AW193" s="308"/>
      <c r="AX193" s="308"/>
      <c r="AY193" s="308"/>
      <c r="AZ193" s="308"/>
      <c r="BA193" s="308"/>
      <c r="BB193" s="308"/>
      <c r="BC193" s="308"/>
      <c r="BD193" s="308"/>
      <c r="BE193" s="308"/>
      <c r="BF193" s="308"/>
      <c r="BG193" s="308"/>
      <c r="BH193" s="308"/>
      <c r="BI193" s="308"/>
      <c r="BK193" s="51"/>
      <c r="BL193" s="184"/>
    </row>
    <row r="194" spans="1:67" customFormat="1" ht="6" customHeight="1" thickBot="1">
      <c r="A194" s="320"/>
      <c r="B194" s="156"/>
      <c r="C194" s="24"/>
      <c r="D194" s="42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38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198"/>
      <c r="BM194" s="140"/>
      <c r="BN194" s="140"/>
    </row>
    <row r="195" spans="1:67" ht="6" customHeight="1">
      <c r="A195" s="51"/>
      <c r="B195" s="51"/>
      <c r="C195" s="95"/>
      <c r="D195" s="40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BL195" s="139"/>
    </row>
    <row r="196" spans="1:67" ht="6" customHeight="1" thickBot="1">
      <c r="A196" s="97"/>
      <c r="B196" s="98"/>
      <c r="C196" s="95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BL196" s="140"/>
      <c r="BM196" s="140"/>
      <c r="BN196" s="140"/>
    </row>
    <row r="197" spans="1:67" customFormat="1" ht="6" customHeight="1">
      <c r="A197" s="35"/>
      <c r="B197" s="27"/>
      <c r="C197" s="27"/>
      <c r="D197" s="39"/>
      <c r="E197" s="29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29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184"/>
    </row>
    <row r="198" spans="1:67" customFormat="1" ht="11.25" customHeight="1">
      <c r="A198" s="35"/>
      <c r="B198" s="32">
        <v>113</v>
      </c>
      <c r="C198" s="178">
        <v>225</v>
      </c>
      <c r="D198" s="41"/>
      <c r="E198" s="322" t="s">
        <v>90</v>
      </c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  <c r="AQ198" s="300"/>
      <c r="AR198" s="300"/>
      <c r="AT198" s="34"/>
      <c r="AU198" s="51"/>
      <c r="AV198" s="51"/>
      <c r="AW198" s="51"/>
      <c r="AX198" s="51"/>
      <c r="AY198" s="51"/>
      <c r="AZ198" s="51"/>
      <c r="BA198" s="51"/>
      <c r="BD198" s="44"/>
      <c r="BE198" s="45"/>
      <c r="BF198" s="57"/>
      <c r="BG198" s="65"/>
      <c r="BH198" s="52"/>
      <c r="BI198" s="55"/>
      <c r="BJ198" s="66"/>
      <c r="BK198" s="51"/>
      <c r="BL198" s="184"/>
    </row>
    <row r="199" spans="1:67" customFormat="1" ht="11.25" customHeight="1">
      <c r="A199" s="35"/>
      <c r="B199" s="78"/>
      <c r="C199" s="95"/>
      <c r="D199" s="41"/>
      <c r="E199" s="322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  <c r="AQ199" s="300"/>
      <c r="AR199" s="300"/>
      <c r="AT199" s="34"/>
      <c r="AU199" s="51" t="s">
        <v>91</v>
      </c>
      <c r="AW199" s="51"/>
      <c r="AX199" s="46" t="s">
        <v>8</v>
      </c>
      <c r="AY199" s="46"/>
      <c r="AZ199" s="46"/>
      <c r="BA199" s="47"/>
      <c r="BB199" s="47"/>
      <c r="BC199" s="47"/>
      <c r="BD199" s="48"/>
      <c r="BE199" s="49"/>
      <c r="BF199" s="50"/>
      <c r="BG199" s="69"/>
      <c r="BH199" s="68" t="s">
        <v>48</v>
      </c>
      <c r="BI199" s="58"/>
      <c r="BJ199" s="69"/>
      <c r="BK199" s="51"/>
      <c r="BL199" s="184"/>
    </row>
    <row r="200" spans="1:67" customFormat="1" ht="6" customHeight="1">
      <c r="A200" s="35"/>
      <c r="B200" s="95"/>
      <c r="C200" s="95"/>
      <c r="D200" s="41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51"/>
      <c r="AT200" s="34"/>
      <c r="AU200" s="51"/>
      <c r="AW200" s="51"/>
      <c r="AX200" s="51"/>
      <c r="AY200" s="51"/>
      <c r="AZ200" s="51"/>
      <c r="BA200" s="51"/>
      <c r="BB200" s="51"/>
      <c r="BC200" s="51"/>
      <c r="BD200" s="51"/>
      <c r="BE200" s="52"/>
      <c r="BF200" s="52"/>
      <c r="BG200" s="52"/>
      <c r="BH200" s="52"/>
      <c r="BI200" s="52"/>
      <c r="BJ200" s="51"/>
      <c r="BK200" s="51"/>
      <c r="BL200" s="184"/>
    </row>
    <row r="201" spans="1:67" customFormat="1" ht="11.25" customHeight="1">
      <c r="A201" s="35"/>
      <c r="B201" s="95"/>
      <c r="C201" s="95"/>
      <c r="D201" s="41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51"/>
      <c r="AT201" s="34"/>
      <c r="AU201" s="51" t="s">
        <v>58</v>
      </c>
      <c r="AW201" s="51"/>
      <c r="AX201" s="51"/>
      <c r="AY201" s="51"/>
      <c r="AZ201" s="51"/>
      <c r="BA201" s="51"/>
      <c r="BB201" s="46"/>
      <c r="BD201" s="47"/>
      <c r="BE201" s="46" t="s">
        <v>8</v>
      </c>
      <c r="BF201" s="46"/>
      <c r="BG201" s="47"/>
      <c r="BH201" s="47"/>
      <c r="BI201" s="46"/>
      <c r="BJ201" s="72" t="s">
        <v>92</v>
      </c>
      <c r="BK201" s="51"/>
      <c r="BL201" s="184"/>
    </row>
    <row r="202" spans="1:67" customFormat="1" ht="11.25" customHeight="1">
      <c r="A202" s="35"/>
      <c r="B202" s="95"/>
      <c r="C202" s="95"/>
      <c r="D202" s="41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51"/>
      <c r="AT202" s="34"/>
      <c r="AU202" s="51" t="s">
        <v>60</v>
      </c>
      <c r="AW202" s="51"/>
      <c r="AX202" s="51"/>
      <c r="AY202" s="51"/>
      <c r="AZ202" s="51"/>
      <c r="BB202" s="46" t="s">
        <v>8</v>
      </c>
      <c r="BC202" s="46"/>
      <c r="BD202" s="46"/>
      <c r="BE202" s="47"/>
      <c r="BF202" s="46"/>
      <c r="BG202" s="47"/>
      <c r="BH202" s="47"/>
      <c r="BI202" s="46"/>
      <c r="BJ202" s="72" t="s">
        <v>93</v>
      </c>
      <c r="BK202" s="51"/>
      <c r="BL202" s="184"/>
      <c r="BN202" s="76">
        <v>228</v>
      </c>
    </row>
    <row r="203" spans="1:67" customFormat="1" ht="11.25" customHeight="1">
      <c r="A203" s="35"/>
      <c r="B203" s="95"/>
      <c r="C203" s="95"/>
      <c r="D203" s="41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51"/>
      <c r="AT203" s="34"/>
      <c r="AU203" s="51" t="s">
        <v>62</v>
      </c>
      <c r="AW203" s="51"/>
      <c r="AX203" s="51"/>
      <c r="AY203" s="51"/>
      <c r="AZ203" s="46" t="s">
        <v>8</v>
      </c>
      <c r="BA203" s="46"/>
      <c r="BB203" s="46"/>
      <c r="BC203" s="46"/>
      <c r="BD203" s="46"/>
      <c r="BE203" s="47"/>
      <c r="BF203" s="46"/>
      <c r="BG203" s="47"/>
      <c r="BH203" s="47"/>
      <c r="BI203" s="46"/>
      <c r="BJ203" s="72" t="s">
        <v>94</v>
      </c>
      <c r="BK203" s="51"/>
      <c r="BL203" s="184"/>
      <c r="BN203" s="132"/>
    </row>
    <row r="204" spans="1:67" customFormat="1" ht="6" customHeight="1" thickBot="1">
      <c r="A204" s="35"/>
      <c r="B204" s="24"/>
      <c r="C204" s="24"/>
      <c r="D204" s="42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38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198"/>
      <c r="BM204" s="140"/>
      <c r="BN204" s="140"/>
    </row>
    <row r="205" spans="1:67" customFormat="1" ht="6" customHeight="1">
      <c r="A205" s="35"/>
      <c r="B205" s="27"/>
      <c r="C205" s="27"/>
      <c r="D205" s="39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29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4"/>
      <c r="BM205" s="51"/>
      <c r="BN205" s="51"/>
      <c r="BO205" s="51"/>
    </row>
    <row r="206" spans="1:67" customFormat="1" ht="11.25" customHeight="1">
      <c r="A206" s="35"/>
      <c r="B206" s="32"/>
      <c r="C206" s="178">
        <v>226</v>
      </c>
      <c r="D206" s="41"/>
      <c r="E206" s="300" t="s">
        <v>137</v>
      </c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  <c r="AS206" s="46"/>
      <c r="AT206" s="146"/>
      <c r="AU206" s="51" t="s">
        <v>96</v>
      </c>
      <c r="AW206" s="51"/>
      <c r="AX206" s="51"/>
      <c r="AY206" s="51"/>
      <c r="AZ206" s="46"/>
      <c r="BA206" s="46"/>
      <c r="BB206" s="46"/>
      <c r="BC206" s="46"/>
      <c r="BD206" s="46"/>
      <c r="BE206" s="46"/>
      <c r="BF206" s="46"/>
      <c r="BG206" s="46"/>
      <c r="BI206" s="46"/>
      <c r="BJ206" s="46"/>
      <c r="BK206" s="46"/>
      <c r="BL206" s="146"/>
      <c r="BM206" s="46"/>
      <c r="BN206" s="46"/>
      <c r="BO206" s="46"/>
    </row>
    <row r="207" spans="1:67" customFormat="1" ht="11.25" customHeight="1">
      <c r="A207" s="35"/>
      <c r="B207" s="95"/>
      <c r="C207" s="78" t="s">
        <v>97</v>
      </c>
      <c r="D207" s="41"/>
      <c r="E207" s="300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300"/>
      <c r="AB207" s="300"/>
      <c r="AC207" s="300"/>
      <c r="AD207" s="300"/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0"/>
      <c r="AP207" s="300"/>
      <c r="AQ207" s="300"/>
      <c r="AR207" s="300"/>
      <c r="AS207" s="46"/>
      <c r="AT207" s="147"/>
      <c r="AU207" s="51"/>
      <c r="AW207" s="51" t="s">
        <v>98</v>
      </c>
      <c r="AX207" s="51"/>
      <c r="AY207" s="46"/>
      <c r="AZ207" s="46"/>
      <c r="BA207" s="54"/>
      <c r="BB207" s="51"/>
      <c r="BC207" s="46"/>
      <c r="BD207" s="46"/>
      <c r="BE207" s="46"/>
      <c r="BF207" s="46" t="s">
        <v>8</v>
      </c>
      <c r="BG207" s="46"/>
      <c r="BH207" s="47"/>
      <c r="BI207" s="46"/>
      <c r="BJ207" s="62" t="s">
        <v>65</v>
      </c>
      <c r="BK207" s="51"/>
      <c r="BL207" s="146"/>
      <c r="BM207" s="46"/>
      <c r="BN207" s="46"/>
      <c r="BO207" s="46"/>
    </row>
    <row r="208" spans="1:67" customFormat="1" ht="11.25" customHeight="1">
      <c r="A208" s="35"/>
      <c r="B208" s="95"/>
      <c r="C208" s="95"/>
      <c r="D208" s="41"/>
      <c r="E208" s="300"/>
      <c r="F208" s="300"/>
      <c r="G208" s="300"/>
      <c r="H208" s="300"/>
      <c r="I208" s="300"/>
      <c r="J208" s="300"/>
      <c r="K208" s="300"/>
      <c r="L208" s="300"/>
      <c r="M208" s="300"/>
      <c r="N208" s="300"/>
      <c r="O208" s="300"/>
      <c r="P208" s="300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  <c r="AA208" s="300"/>
      <c r="AB208" s="300"/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  <c r="AQ208" s="300"/>
      <c r="AR208" s="300"/>
      <c r="AS208" s="51"/>
      <c r="AT208" s="34"/>
      <c r="AU208" s="51" t="s">
        <v>99</v>
      </c>
      <c r="AW208" s="51"/>
      <c r="AX208" s="51"/>
      <c r="AY208" s="51"/>
      <c r="AZ208" s="51"/>
      <c r="BA208" s="51"/>
      <c r="BB208" s="46"/>
      <c r="BC208" s="46"/>
      <c r="BD208" s="46"/>
      <c r="BE208" s="54"/>
      <c r="BG208" s="46" t="s">
        <v>8</v>
      </c>
      <c r="BH208" s="47"/>
      <c r="BI208" s="46"/>
      <c r="BJ208" s="62" t="s">
        <v>67</v>
      </c>
      <c r="BK208" s="46"/>
      <c r="BL208" s="146"/>
      <c r="BM208" s="46"/>
      <c r="BN208" s="76">
        <v>228</v>
      </c>
      <c r="BO208" s="46"/>
    </row>
    <row r="209" spans="1:67" customFormat="1" ht="6" customHeight="1" thickBot="1">
      <c r="A209" s="35"/>
      <c r="B209" s="24"/>
      <c r="C209" s="24"/>
      <c r="D209" s="42"/>
      <c r="E209" s="23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34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198"/>
      <c r="BM209" s="140"/>
      <c r="BN209" s="140"/>
      <c r="BO209" s="51"/>
    </row>
    <row r="210" spans="1:67" customFormat="1" ht="6" customHeight="1">
      <c r="A210" s="35"/>
      <c r="B210" s="27"/>
      <c r="C210" s="27"/>
      <c r="D210" s="39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4"/>
      <c r="BM210" s="51"/>
      <c r="BN210" s="51"/>
      <c r="BO210" s="51"/>
    </row>
    <row r="211" spans="1:67" customFormat="1" ht="11.25" customHeight="1">
      <c r="A211" s="35"/>
      <c r="B211" s="32"/>
      <c r="C211" s="178">
        <v>227</v>
      </c>
      <c r="D211" s="41"/>
      <c r="E211" s="177"/>
      <c r="F211" s="300" t="str">
        <f ca="1">VLOOKUP(INDIRECT(ADDRESS(ROW(),COLUMN()-3)),Language_Translations,MATCH(Language_Selected,Language_Options,0),FALSE)</f>
        <v>La prueba de anemia muestra que tiene anemia grave. Usted está muy enferma y debe ir inmediatamente a un centro de salud.</v>
      </c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  <c r="AQ211" s="300"/>
      <c r="AR211" s="300"/>
      <c r="AS211" s="300"/>
      <c r="AT211" s="300"/>
      <c r="AU211" s="300"/>
      <c r="AV211" s="300"/>
      <c r="AW211" s="300"/>
      <c r="AX211" s="300"/>
      <c r="AY211" s="300"/>
      <c r="AZ211" s="300"/>
      <c r="BA211" s="300"/>
      <c r="BB211" s="300"/>
      <c r="BC211" s="300"/>
      <c r="BD211" s="300"/>
      <c r="BE211" s="300"/>
      <c r="BF211" s="300"/>
      <c r="BG211" s="300"/>
      <c r="BH211" s="300"/>
      <c r="BI211" s="300"/>
      <c r="BJ211" s="300"/>
      <c r="BK211" s="300"/>
      <c r="BL211" s="146"/>
      <c r="BM211" s="46"/>
      <c r="BN211" s="46"/>
      <c r="BO211" s="46"/>
    </row>
    <row r="212" spans="1:67" customFormat="1" ht="11.25" customHeight="1">
      <c r="A212" s="35"/>
      <c r="B212" s="95"/>
      <c r="C212" s="95"/>
      <c r="D212" s="41"/>
      <c r="E212" s="177"/>
      <c r="F212" s="300"/>
      <c r="G212" s="300"/>
      <c r="H212" s="300"/>
      <c r="I212" s="300"/>
      <c r="J212" s="300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  <c r="AS212" s="300"/>
      <c r="AT212" s="300"/>
      <c r="AU212" s="300"/>
      <c r="AV212" s="300"/>
      <c r="AW212" s="300"/>
      <c r="AX212" s="300"/>
      <c r="AY212" s="300"/>
      <c r="AZ212" s="300"/>
      <c r="BA212" s="300"/>
      <c r="BB212" s="300"/>
      <c r="BC212" s="300"/>
      <c r="BD212" s="300"/>
      <c r="BE212" s="300"/>
      <c r="BF212" s="300"/>
      <c r="BG212" s="300"/>
      <c r="BH212" s="300"/>
      <c r="BI212" s="300"/>
      <c r="BJ212" s="300"/>
      <c r="BK212" s="300"/>
      <c r="BL212" s="146"/>
      <c r="BM212" s="46"/>
      <c r="BN212" s="46"/>
      <c r="BO212" s="46"/>
    </row>
    <row r="213" spans="1:67" customFormat="1" ht="11.25" customHeight="1">
      <c r="A213" s="35"/>
      <c r="B213" s="95"/>
      <c r="C213" s="95"/>
      <c r="D213" s="41"/>
      <c r="E213" s="177"/>
      <c r="F213" s="305" t="s">
        <v>100</v>
      </c>
      <c r="G213" s="305"/>
      <c r="H213" s="305"/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  <c r="AL213" s="305"/>
      <c r="AM213" s="305"/>
      <c r="AN213" s="305"/>
      <c r="AO213" s="305"/>
      <c r="AP213" s="305"/>
      <c r="AQ213" s="305"/>
      <c r="AR213" s="305"/>
      <c r="AS213" s="305"/>
      <c r="AT213" s="305"/>
      <c r="AU213" s="305"/>
      <c r="AV213" s="305"/>
      <c r="AW213" s="305"/>
      <c r="AX213" s="305"/>
      <c r="AY213" s="305"/>
      <c r="AZ213" s="305"/>
      <c r="BA213" s="305"/>
      <c r="BB213" s="305"/>
      <c r="BC213" s="305"/>
      <c r="BD213" s="305"/>
      <c r="BE213" s="305"/>
      <c r="BF213" s="305"/>
      <c r="BG213" s="305"/>
      <c r="BH213" s="305"/>
      <c r="BI213" s="305"/>
      <c r="BJ213" s="305"/>
      <c r="BK213" s="305"/>
      <c r="BL213" s="200"/>
      <c r="BM213" s="46"/>
      <c r="BO213" s="46"/>
    </row>
    <row r="214" spans="1:67" customFormat="1" ht="6" customHeight="1" thickBot="1">
      <c r="A214" s="35"/>
      <c r="B214" s="24"/>
      <c r="C214" s="24"/>
      <c r="D214" s="42"/>
      <c r="E214" s="23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23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198"/>
      <c r="BM214" s="140"/>
      <c r="BN214" s="140"/>
      <c r="BO214" s="51"/>
    </row>
    <row r="215" spans="1:67" ht="6" customHeight="1">
      <c r="A215" s="51"/>
      <c r="B215" s="26"/>
      <c r="C215" s="27"/>
      <c r="D215" s="28"/>
      <c r="E215" s="29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90"/>
    </row>
    <row r="216" spans="1:67" ht="11.25" customHeight="1">
      <c r="A216" s="51"/>
      <c r="B216" s="31"/>
      <c r="C216" s="178">
        <v>228</v>
      </c>
      <c r="D216" s="33"/>
      <c r="E216" s="34"/>
      <c r="F216" s="300" t="s">
        <v>140</v>
      </c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  <c r="AD216" s="300"/>
      <c r="AE216" s="300"/>
      <c r="AF216" s="300"/>
      <c r="AG216" s="300"/>
      <c r="AH216" s="300"/>
      <c r="AI216" s="300"/>
      <c r="AJ216" s="300"/>
      <c r="AK216" s="300"/>
      <c r="AL216" s="300"/>
      <c r="AM216" s="300"/>
      <c r="AN216" s="300"/>
      <c r="AO216" s="300"/>
      <c r="AP216" s="300"/>
      <c r="AQ216" s="300"/>
      <c r="AR216" s="300"/>
      <c r="AS216" s="300"/>
      <c r="AT216" s="300"/>
      <c r="AU216" s="300"/>
      <c r="AV216" s="300"/>
      <c r="AW216" s="300"/>
      <c r="AX216" s="300"/>
      <c r="AY216" s="300"/>
      <c r="AZ216" s="300"/>
      <c r="BA216" s="300"/>
      <c r="BB216" s="300"/>
      <c r="BC216" s="300"/>
      <c r="BD216" s="300"/>
      <c r="BE216" s="300"/>
      <c r="BF216" s="300"/>
      <c r="BG216" s="300"/>
      <c r="BH216" s="300"/>
      <c r="BI216" s="300"/>
      <c r="BJ216" s="300"/>
      <c r="BK216" s="300"/>
      <c r="BL216" s="177"/>
      <c r="BM216" s="173"/>
      <c r="BN216" s="173"/>
    </row>
    <row r="217" spans="1:67" ht="11.25" customHeight="1">
      <c r="A217" s="51"/>
      <c r="B217" s="31"/>
      <c r="C217" s="95"/>
      <c r="D217" s="33"/>
      <c r="E217" s="34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  <c r="AA217" s="300"/>
      <c r="AB217" s="300"/>
      <c r="AC217" s="300"/>
      <c r="AD217" s="300"/>
      <c r="AE217" s="300"/>
      <c r="AF217" s="300"/>
      <c r="AG217" s="300"/>
      <c r="AH217" s="300"/>
      <c r="AI217" s="300"/>
      <c r="AJ217" s="300"/>
      <c r="AK217" s="300"/>
      <c r="AL217" s="300"/>
      <c r="AM217" s="300"/>
      <c r="AN217" s="300"/>
      <c r="AO217" s="300"/>
      <c r="AP217" s="300"/>
      <c r="AQ217" s="300"/>
      <c r="AR217" s="300"/>
      <c r="AS217" s="300"/>
      <c r="AT217" s="300"/>
      <c r="AU217" s="300"/>
      <c r="AV217" s="300"/>
      <c r="AW217" s="300"/>
      <c r="AX217" s="300"/>
      <c r="AY217" s="300"/>
      <c r="AZ217" s="300"/>
      <c r="BA217" s="300"/>
      <c r="BB217" s="300"/>
      <c r="BC217" s="300"/>
      <c r="BD217" s="300"/>
      <c r="BE217" s="300"/>
      <c r="BF217" s="300"/>
      <c r="BG217" s="300"/>
      <c r="BH217" s="300"/>
      <c r="BI217" s="300"/>
      <c r="BJ217" s="300"/>
      <c r="BK217" s="300"/>
      <c r="BL217" s="177"/>
      <c r="BM217" s="173"/>
      <c r="BN217" s="173"/>
    </row>
    <row r="218" spans="1:67" ht="6" customHeight="1" thickBot="1">
      <c r="A218" s="51"/>
      <c r="B218" s="36"/>
      <c r="C218" s="24"/>
      <c r="D218" s="37"/>
      <c r="E218" s="38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98"/>
      <c r="BM218" s="140"/>
      <c r="BN218" s="140"/>
    </row>
    <row r="219" spans="1:67" ht="0.65" customHeight="1"/>
    <row r="220" spans="1:67" ht="6" customHeight="1"/>
    <row r="279" spans="3:3">
      <c r="C279" s="178"/>
    </row>
  </sheetData>
  <sheetProtection formatCells="0" formatRows="0" insertRows="0" deleteRows="0"/>
  <mergeCells count="49">
    <mergeCell ref="E198:AR199"/>
    <mergeCell ref="E206:AR208"/>
    <mergeCell ref="F211:BK212"/>
    <mergeCell ref="F213:BK213"/>
    <mergeCell ref="F216:BK217"/>
    <mergeCell ref="F160:N160"/>
    <mergeCell ref="A164:A194"/>
    <mergeCell ref="B164:BK164"/>
    <mergeCell ref="F166:BK179"/>
    <mergeCell ref="E182:AR185"/>
    <mergeCell ref="E188:AR191"/>
    <mergeCell ref="AU189:BJ189"/>
    <mergeCell ref="AV193:BI193"/>
    <mergeCell ref="A127:A158"/>
    <mergeCell ref="B127:BK127"/>
    <mergeCell ref="F129:BK143"/>
    <mergeCell ref="E146:AR149"/>
    <mergeCell ref="E152:AR155"/>
    <mergeCell ref="AU153:BJ153"/>
    <mergeCell ref="AV157:BI157"/>
    <mergeCell ref="F120:AR121"/>
    <mergeCell ref="AT122:BK123"/>
    <mergeCell ref="F84:BJ84"/>
    <mergeCell ref="A87:A115"/>
    <mergeCell ref="B87:BK87"/>
    <mergeCell ref="F89:BK102"/>
    <mergeCell ref="E105:AR107"/>
    <mergeCell ref="E110:AR113"/>
    <mergeCell ref="AU111:BJ111"/>
    <mergeCell ref="AV115:BI115"/>
    <mergeCell ref="A81:BN81"/>
    <mergeCell ref="F30:AS31"/>
    <mergeCell ref="F38:AS39"/>
    <mergeCell ref="F42:AS44"/>
    <mergeCell ref="F51:AS52"/>
    <mergeCell ref="F55:AS57"/>
    <mergeCell ref="AV57:BI57"/>
    <mergeCell ref="F60:AS62"/>
    <mergeCell ref="AV62:BI62"/>
    <mergeCell ref="E65:AR68"/>
    <mergeCell ref="F73:N73"/>
    <mergeCell ref="F77:N77"/>
    <mergeCell ref="F24:AS26"/>
    <mergeCell ref="A1:BN1"/>
    <mergeCell ref="F4:BN7"/>
    <mergeCell ref="F10:BJ10"/>
    <mergeCell ref="F13:AS16"/>
    <mergeCell ref="F19:AS21"/>
    <mergeCell ref="AU25:BG25"/>
  </mergeCells>
  <phoneticPr fontId="18" type="noConversion"/>
  <printOptions horizontalCentered="1"/>
  <pageMargins left="0.25" right="0.25" top="0.25" bottom="0.25" header="0.3" footer="0.1"/>
  <pageSetup paperSize="9" scale="85" orientation="portrait" r:id="rId1"/>
  <headerFooter>
    <oddFooter>&amp;CBIO-&amp;P</oddFooter>
  </headerFooter>
  <rowBreaks count="3" manualBreakCount="3">
    <brk id="80" max="65" man="1"/>
    <brk id="117" max="65" man="1"/>
    <brk id="194" max="6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CF220"/>
  <sheetViews>
    <sheetView view="pageBreakPreview" zoomScaleNormal="100" zoomScaleSheetLayoutView="100" zoomScalePageLayoutView="145" workbookViewId="0">
      <selection activeCell="C19" sqref="C19"/>
    </sheetView>
  </sheetViews>
  <sheetFormatPr defaultColWidth="1.77734375" defaultRowHeight="10"/>
  <cols>
    <col min="1" max="1" width="2.109375" style="76" customWidth="1"/>
    <col min="2" max="2" width="1" style="76" customWidth="1"/>
    <col min="3" max="3" width="3.77734375" style="132" customWidth="1"/>
    <col min="4" max="5" width="1" style="76" customWidth="1"/>
    <col min="6" max="15" width="1.77734375" style="76"/>
    <col min="16" max="17" width="1" style="76" customWidth="1"/>
    <col min="18" max="33" width="1.77734375" style="76"/>
    <col min="34" max="34" width="1" style="76" customWidth="1"/>
    <col min="35" max="63" width="1.77734375" style="76"/>
    <col min="64" max="65" width="1.77734375" style="76" customWidth="1"/>
    <col min="66" max="66" width="4" style="76" customWidth="1"/>
    <col min="67" max="67" width="1" style="76" customWidth="1"/>
    <col min="68" max="68" width="1.77734375" style="76"/>
    <col min="69" max="69" width="6.33203125" style="76" customWidth="1"/>
    <col min="70" max="70" width="1.77734375" style="76"/>
    <col min="71" max="71" width="1" style="76" customWidth="1"/>
    <col min="72" max="16384" width="1.77734375" style="76"/>
  </cols>
  <sheetData>
    <row r="1" spans="1:84">
      <c r="A1" s="299" t="s">
        <v>141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182"/>
      <c r="BP1" s="182"/>
      <c r="BQ1" s="182"/>
      <c r="BR1" s="182"/>
    </row>
    <row r="2" spans="1:84" ht="6" customHeight="1" thickBot="1">
      <c r="A2" s="51"/>
      <c r="B2" s="51"/>
      <c r="C2" s="95"/>
      <c r="D2" s="4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84" ht="6" customHeight="1">
      <c r="A3" s="51"/>
      <c r="B3" s="26"/>
      <c r="C3" s="27"/>
      <c r="D3" s="28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50"/>
    </row>
    <row r="4" spans="1:84" ht="11.25" customHeight="1">
      <c r="A4" s="51"/>
      <c r="B4" s="31"/>
      <c r="C4" s="178">
        <v>301</v>
      </c>
      <c r="D4" s="33"/>
      <c r="E4" s="34"/>
      <c r="F4" s="300" t="s">
        <v>212</v>
      </c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2"/>
      <c r="BO4" s="173"/>
      <c r="BP4" s="173"/>
      <c r="BQ4" s="173"/>
    </row>
    <row r="5" spans="1:84" ht="11.25" customHeight="1">
      <c r="A5" s="51"/>
      <c r="B5" s="31"/>
      <c r="C5" s="82" t="s">
        <v>42</v>
      </c>
      <c r="D5" s="33"/>
      <c r="E5" s="34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2"/>
      <c r="BO5" s="173"/>
      <c r="BP5" s="173"/>
      <c r="BQ5" s="173"/>
      <c r="CF5"/>
    </row>
    <row r="6" spans="1:84" ht="11.25" customHeight="1">
      <c r="A6" s="51"/>
      <c r="B6" s="31"/>
      <c r="C6" s="82"/>
      <c r="D6" s="33"/>
      <c r="E6" s="34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2"/>
      <c r="BO6" s="173"/>
      <c r="BP6" s="173"/>
      <c r="BQ6" s="173"/>
      <c r="CF6"/>
    </row>
    <row r="7" spans="1:84" ht="11.25" customHeight="1">
      <c r="A7" s="51"/>
      <c r="B7" s="31"/>
      <c r="C7" s="95"/>
      <c r="D7" s="33"/>
      <c r="E7" s="34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2"/>
      <c r="BO7" s="173"/>
      <c r="BP7" s="173"/>
      <c r="BQ7" s="173"/>
    </row>
    <row r="8" spans="1:84" ht="6" customHeight="1" thickBot="1">
      <c r="A8" s="51"/>
      <c r="B8" s="36"/>
      <c r="C8" s="24"/>
      <c r="D8" s="37"/>
      <c r="E8" s="38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51"/>
    </row>
    <row r="9" spans="1:84" ht="6" customHeight="1">
      <c r="A9" s="51"/>
      <c r="B9" s="26"/>
      <c r="C9" s="27"/>
      <c r="D9" s="28"/>
      <c r="E9" s="29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BL9" s="197"/>
      <c r="BM9" s="139"/>
    </row>
    <row r="10" spans="1:84">
      <c r="A10" s="51"/>
      <c r="B10" s="31"/>
      <c r="C10" s="95"/>
      <c r="D10" s="33"/>
      <c r="E10" s="34"/>
      <c r="F10" s="304" t="s">
        <v>142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L10" s="190"/>
      <c r="BM10" t="s">
        <v>44</v>
      </c>
      <c r="BN10"/>
    </row>
    <row r="11" spans="1:84" ht="6" customHeight="1" thickBot="1">
      <c r="A11" s="51"/>
      <c r="B11" s="36"/>
      <c r="C11" s="24"/>
      <c r="D11" s="37"/>
      <c r="E11" s="38"/>
      <c r="F11" s="25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98"/>
      <c r="BM11" s="140"/>
      <c r="BN11" s="140"/>
    </row>
    <row r="12" spans="1:84" ht="6" customHeight="1">
      <c r="A12" s="51"/>
      <c r="B12" s="26"/>
      <c r="C12" s="27"/>
      <c r="D12" s="28"/>
      <c r="E12" s="29"/>
      <c r="F12" s="4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206"/>
      <c r="BL12" s="190"/>
    </row>
    <row r="13" spans="1:84" ht="11.25" customHeight="1">
      <c r="A13" s="51"/>
      <c r="B13" s="31"/>
      <c r="C13" s="178">
        <v>302</v>
      </c>
      <c r="D13" s="33"/>
      <c r="E13" s="34"/>
      <c r="F13" s="323" t="s">
        <v>211</v>
      </c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4"/>
      <c r="AT13" s="34"/>
      <c r="AU13" s="51" t="s">
        <v>39</v>
      </c>
      <c r="AV13" s="51"/>
      <c r="AW13" s="51"/>
      <c r="AX13" s="51"/>
      <c r="AY13" s="51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122"/>
      <c r="BK13" s="35"/>
      <c r="BL13" s="190"/>
    </row>
    <row r="14" spans="1:84" ht="11.25" customHeight="1">
      <c r="A14" s="51"/>
      <c r="B14" s="31"/>
      <c r="C14" s="82" t="s">
        <v>42</v>
      </c>
      <c r="D14" s="33"/>
      <c r="E14" s="34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4"/>
      <c r="AT14" s="3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 s="35"/>
      <c r="BL14" s="190"/>
    </row>
    <row r="15" spans="1:84" ht="11.25" customHeight="1">
      <c r="A15" s="51"/>
      <c r="B15" s="31"/>
      <c r="C15" s="95"/>
      <c r="D15" s="33"/>
      <c r="E15" s="34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4"/>
      <c r="AT15" s="34"/>
      <c r="AU15" s="51"/>
      <c r="AV15" s="51"/>
      <c r="AW15" s="51"/>
      <c r="AX15" s="51"/>
      <c r="AY15" s="51"/>
      <c r="AZ15" s="51"/>
      <c r="BA15" s="51"/>
      <c r="BB15" s="51"/>
      <c r="BC15" s="51"/>
      <c r="BD15"/>
      <c r="BE15"/>
      <c r="BF15"/>
      <c r="BG15" s="44"/>
      <c r="BH15" s="45"/>
      <c r="BI15" s="44"/>
      <c r="BJ15" s="45"/>
      <c r="BK15" s="35"/>
      <c r="BL15" s="190"/>
    </row>
    <row r="16" spans="1:84" ht="25.5" customHeight="1">
      <c r="A16" s="51"/>
      <c r="B16" s="31"/>
      <c r="C16" s="95"/>
      <c r="D16" s="33"/>
      <c r="E16" s="34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4"/>
      <c r="AT16" s="34"/>
      <c r="AU16" s="51" t="s">
        <v>45</v>
      </c>
      <c r="AV16"/>
      <c r="AW16"/>
      <c r="AX16"/>
      <c r="AY16" s="51"/>
      <c r="AZ16" s="46"/>
      <c r="BA16" s="47"/>
      <c r="BB16" s="47"/>
      <c r="BD16" s="47" t="s">
        <v>8</v>
      </c>
      <c r="BE16" s="47"/>
      <c r="BF16" s="47"/>
      <c r="BG16" s="48"/>
      <c r="BH16" s="49"/>
      <c r="BI16" s="48"/>
      <c r="BJ16" s="49"/>
      <c r="BK16" s="35"/>
      <c r="BL16" s="190"/>
    </row>
    <row r="17" spans="1:66" ht="6" customHeight="1" thickBot="1">
      <c r="A17" s="51"/>
      <c r="B17" s="36"/>
      <c r="C17" s="24"/>
      <c r="D17" s="37"/>
      <c r="E17" s="3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40"/>
      <c r="AK17" s="140"/>
      <c r="AL17" s="140"/>
      <c r="AM17" s="140"/>
      <c r="AN17" s="140"/>
      <c r="AO17" s="140"/>
      <c r="AP17" s="140"/>
      <c r="AQ17" s="140"/>
      <c r="AR17" s="140"/>
      <c r="AS17" s="141"/>
      <c r="AT17" s="38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07"/>
      <c r="BL17" s="198"/>
      <c r="BM17" s="140"/>
      <c r="BN17" s="140"/>
    </row>
    <row r="18" spans="1:66" ht="6" customHeight="1">
      <c r="A18" s="51"/>
      <c r="B18" s="26"/>
      <c r="C18" s="27"/>
      <c r="D18" s="28"/>
      <c r="E18" s="29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T18" s="29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190"/>
    </row>
    <row r="19" spans="1:66" ht="11.25" customHeight="1">
      <c r="A19" s="51"/>
      <c r="B19" s="31"/>
      <c r="C19" s="178">
        <v>303</v>
      </c>
      <c r="D19" s="33"/>
      <c r="E19" s="34"/>
      <c r="F19" s="300" t="s">
        <v>208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17"/>
      <c r="AT19" s="34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190"/>
    </row>
    <row r="20" spans="1:66" ht="11.25" customHeight="1">
      <c r="A20" s="51"/>
      <c r="B20" s="31"/>
      <c r="C20" s="82" t="s">
        <v>42</v>
      </c>
      <c r="D20" s="33"/>
      <c r="E20" s="34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17"/>
      <c r="AT20" s="34"/>
      <c r="AU20" s="51" t="s">
        <v>108</v>
      </c>
      <c r="AV20" s="51"/>
      <c r="AW20" s="51"/>
      <c r="AX20" s="51"/>
      <c r="AY20" s="51"/>
      <c r="AZ20" s="51"/>
      <c r="BB20" s="46" t="s">
        <v>8</v>
      </c>
      <c r="BC20" s="46"/>
      <c r="BD20" s="46"/>
      <c r="BE20" s="46"/>
      <c r="BF20" s="46"/>
      <c r="BG20" s="46"/>
      <c r="BH20" s="46"/>
      <c r="BI20" s="54"/>
      <c r="BJ20" s="62" t="s">
        <v>65</v>
      </c>
      <c r="BK20" s="51"/>
      <c r="BL20" s="190"/>
    </row>
    <row r="21" spans="1:66" ht="11.25" customHeight="1">
      <c r="A21" s="51"/>
      <c r="B21" s="31"/>
      <c r="C21" s="95"/>
      <c r="D21" s="33"/>
      <c r="E21" s="34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17"/>
      <c r="AT21" s="34"/>
      <c r="AU21" s="51" t="s">
        <v>143</v>
      </c>
      <c r="AV21" s="51"/>
      <c r="AW21" s="51"/>
      <c r="AX21" s="51"/>
      <c r="AY21" s="51"/>
      <c r="AZ21" s="51"/>
      <c r="BC21" s="46" t="s">
        <v>8</v>
      </c>
      <c r="BD21" s="46"/>
      <c r="BE21" s="46"/>
      <c r="BF21" s="46"/>
      <c r="BG21" s="46"/>
      <c r="BH21" s="46"/>
      <c r="BI21" s="54"/>
      <c r="BJ21" s="62" t="s">
        <v>67</v>
      </c>
      <c r="BK21" s="51"/>
      <c r="BL21" s="190"/>
    </row>
    <row r="22" spans="1:66" ht="6" customHeight="1" thickBot="1">
      <c r="A22" s="51"/>
      <c r="B22" s="36"/>
      <c r="C22" s="24"/>
      <c r="D22" s="37"/>
      <c r="E22" s="38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40"/>
      <c r="AK22" s="140"/>
      <c r="AL22" s="140"/>
      <c r="AM22" s="140"/>
      <c r="AN22" s="140"/>
      <c r="AO22" s="140"/>
      <c r="AP22" s="140"/>
      <c r="AQ22" s="140"/>
      <c r="AR22" s="140"/>
      <c r="AS22" s="141"/>
      <c r="AT22" s="38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198"/>
      <c r="BM22" s="140"/>
      <c r="BN22" s="140"/>
    </row>
    <row r="23" spans="1:66" ht="6" customHeight="1">
      <c r="A23" s="51"/>
      <c r="B23" s="26"/>
      <c r="C23" s="27"/>
      <c r="D23" s="28"/>
      <c r="E23" s="29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T23" s="29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190"/>
    </row>
    <row r="24" spans="1:66" ht="10.4" customHeight="1">
      <c r="A24" s="51"/>
      <c r="B24" s="31"/>
      <c r="C24" s="178">
        <v>304</v>
      </c>
      <c r="D24" s="33"/>
      <c r="E24" s="34"/>
      <c r="F24" s="300" t="s">
        <v>209</v>
      </c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17"/>
      <c r="AT24" s="34"/>
      <c r="BK24" s="51"/>
      <c r="BL24" s="190"/>
    </row>
    <row r="25" spans="1:66" ht="20.25" customHeight="1">
      <c r="A25" s="51"/>
      <c r="B25" s="31"/>
      <c r="C25" s="82" t="s">
        <v>42</v>
      </c>
      <c r="D25" s="33"/>
      <c r="E25" s="34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17"/>
      <c r="AT25" s="34"/>
      <c r="AU25" s="333" t="s">
        <v>110</v>
      </c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46" t="s">
        <v>8</v>
      </c>
      <c r="BI25" s="54"/>
      <c r="BJ25" s="62" t="s">
        <v>65</v>
      </c>
      <c r="BK25" s="51"/>
      <c r="BL25" s="190"/>
    </row>
    <row r="26" spans="1:66" ht="11.25" customHeight="1">
      <c r="A26" s="51"/>
      <c r="B26" s="31"/>
      <c r="C26" s="82"/>
      <c r="D26" s="33"/>
      <c r="E26" s="34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17"/>
      <c r="AT26" s="34"/>
      <c r="AU26" s="51" t="s">
        <v>111</v>
      </c>
      <c r="AV26" s="51"/>
      <c r="AW26" s="51"/>
      <c r="AX26" s="51"/>
      <c r="AY26" s="46" t="s">
        <v>8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54"/>
      <c r="BJ26" s="62" t="s">
        <v>67</v>
      </c>
      <c r="BK26" s="51"/>
      <c r="BL26" s="190"/>
    </row>
    <row r="27" spans="1:66" ht="6" customHeight="1" thickBot="1">
      <c r="A27" s="51"/>
      <c r="B27" s="36"/>
      <c r="C27" s="24"/>
      <c r="D27" s="37"/>
      <c r="E27" s="3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38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190"/>
    </row>
    <row r="28" spans="1:66" ht="10.5" thickBot="1">
      <c r="A28" s="35"/>
      <c r="B28" s="202"/>
      <c r="C28" s="194"/>
      <c r="D28" s="191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203"/>
      <c r="BM28" s="193"/>
      <c r="BN28" s="193"/>
    </row>
    <row r="29" spans="1:66" ht="6" customHeight="1">
      <c r="A29" s="51"/>
      <c r="B29" s="31"/>
      <c r="C29" s="95"/>
      <c r="D29" s="33"/>
      <c r="E29" s="34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T29" s="34"/>
      <c r="AU29" s="51"/>
      <c r="AV29" s="51"/>
      <c r="AW29" s="51"/>
      <c r="AX29" s="51"/>
      <c r="AY29"/>
      <c r="AZ29"/>
      <c r="BA29"/>
      <c r="BB29"/>
      <c r="BC29"/>
      <c r="BD29"/>
      <c r="BE29"/>
      <c r="BF29"/>
      <c r="BG29"/>
      <c r="BH29"/>
      <c r="BI29"/>
      <c r="BJ29" s="51"/>
      <c r="BK29" s="51"/>
      <c r="BL29" s="190"/>
    </row>
    <row r="30" spans="1:66" ht="11.25" customHeight="1">
      <c r="A30" s="51"/>
      <c r="B30" s="31"/>
      <c r="C30" s="178">
        <v>305</v>
      </c>
      <c r="D30" s="33"/>
      <c r="E30" s="34"/>
      <c r="F30" s="300" t="s">
        <v>55</v>
      </c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4"/>
      <c r="AU30" s="51"/>
      <c r="AV30" s="51"/>
      <c r="AW30" s="51"/>
      <c r="AX30" s="51"/>
      <c r="AZ30" s="44"/>
      <c r="BA30" s="45"/>
      <c r="BB30" s="44"/>
      <c r="BC30" s="45"/>
      <c r="BD30" s="44"/>
      <c r="BE30" s="45"/>
      <c r="BF30" s="93"/>
      <c r="BG30" s="44"/>
      <c r="BH30" s="57"/>
      <c r="BI30" s="44"/>
      <c r="BJ30" s="45"/>
      <c r="BK30" s="51"/>
      <c r="BL30" s="190"/>
    </row>
    <row r="31" spans="1:66" ht="11.25" customHeight="1">
      <c r="A31" s="51"/>
      <c r="B31" s="31"/>
      <c r="C31" s="78" t="s">
        <v>56</v>
      </c>
      <c r="D31" s="33"/>
      <c r="E31" s="34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4"/>
      <c r="AU31" s="51" t="s">
        <v>57</v>
      </c>
      <c r="AV31" s="51"/>
      <c r="AW31" s="46" t="s">
        <v>8</v>
      </c>
      <c r="AX31" s="46"/>
      <c r="AY31" s="54"/>
      <c r="AZ31" s="48"/>
      <c r="BA31" s="49"/>
      <c r="BB31" s="48"/>
      <c r="BC31" s="49"/>
      <c r="BD31" s="48"/>
      <c r="BE31" s="49"/>
      <c r="BF31" s="68" t="s">
        <v>48</v>
      </c>
      <c r="BG31" s="48"/>
      <c r="BH31" s="50"/>
      <c r="BI31" s="48"/>
      <c r="BJ31" s="49"/>
      <c r="BK31" s="51"/>
      <c r="BL31" s="190"/>
    </row>
    <row r="32" spans="1:66" ht="11.25" customHeight="1">
      <c r="A32" s="51"/>
      <c r="B32" s="31"/>
      <c r="C32" s="95"/>
      <c r="D32" s="33"/>
      <c r="E32" s="34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34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190"/>
    </row>
    <row r="33" spans="1:66" ht="11.25" customHeight="1">
      <c r="A33" s="51"/>
      <c r="B33" s="31"/>
      <c r="C33" s="95"/>
      <c r="D33" s="33"/>
      <c r="E33" s="34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T33" s="34"/>
      <c r="AU33" s="51" t="s">
        <v>58</v>
      </c>
      <c r="AV33" s="51"/>
      <c r="AW33" s="51"/>
      <c r="AX33" s="51"/>
      <c r="AY33" s="51"/>
      <c r="AZ33" s="51"/>
      <c r="BA33" s="51"/>
      <c r="BE33" s="46" t="s">
        <v>8</v>
      </c>
      <c r="BF33" s="46"/>
      <c r="BG33" s="54"/>
      <c r="BI33" s="51"/>
      <c r="BJ33" s="72" t="s">
        <v>112</v>
      </c>
      <c r="BK33" s="51"/>
      <c r="BL33" s="184"/>
      <c r="BM33"/>
      <c r="BN33"/>
    </row>
    <row r="34" spans="1:66" ht="11.25" customHeight="1">
      <c r="A34" s="51"/>
      <c r="B34" s="31"/>
      <c r="C34" s="95"/>
      <c r="D34" s="33"/>
      <c r="E34" s="34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T34" s="34"/>
      <c r="AU34" s="51" t="s">
        <v>60</v>
      </c>
      <c r="AV34" s="51"/>
      <c r="AW34" s="51"/>
      <c r="AX34" s="51"/>
      <c r="AY34" s="51"/>
      <c r="BB34" s="46" t="s">
        <v>8</v>
      </c>
      <c r="BC34" s="46"/>
      <c r="BD34" s="46"/>
      <c r="BE34" s="46"/>
      <c r="BF34" s="46"/>
      <c r="BG34" s="54"/>
      <c r="BI34" s="51"/>
      <c r="BJ34" s="72" t="s">
        <v>113</v>
      </c>
      <c r="BK34" s="51"/>
      <c r="BL34" s="184"/>
      <c r="BM34"/>
      <c r="BN34">
        <v>307</v>
      </c>
    </row>
    <row r="35" spans="1:66" ht="11.25" customHeight="1">
      <c r="A35" s="51"/>
      <c r="B35" s="31"/>
      <c r="C35" s="95"/>
      <c r="D35" s="33"/>
      <c r="E35" s="34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T35" s="34"/>
      <c r="AU35" s="51" t="s">
        <v>62</v>
      </c>
      <c r="AV35" s="51"/>
      <c r="AW35" s="51"/>
      <c r="AX35" s="51"/>
      <c r="AY35" s="46" t="s">
        <v>8</v>
      </c>
      <c r="AZ35" s="46"/>
      <c r="BA35" s="46"/>
      <c r="BB35" s="46"/>
      <c r="BC35" s="46"/>
      <c r="BD35" s="46"/>
      <c r="BE35" s="46"/>
      <c r="BF35" s="46"/>
      <c r="BG35" s="54"/>
      <c r="BI35" s="51"/>
      <c r="BJ35" s="72" t="s">
        <v>114</v>
      </c>
      <c r="BK35" s="51"/>
      <c r="BL35" s="184"/>
      <c r="BM35"/>
      <c r="BN35"/>
    </row>
    <row r="36" spans="1:66" ht="6" customHeight="1" thickBot="1">
      <c r="A36" s="51"/>
      <c r="B36" s="36"/>
      <c r="C36" s="24"/>
      <c r="D36" s="25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38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198"/>
      <c r="BM36" s="140"/>
      <c r="BN36" s="140"/>
    </row>
    <row r="37" spans="1:66" customFormat="1" ht="6" customHeight="1">
      <c r="A37" s="51"/>
      <c r="B37" s="31"/>
      <c r="C37" s="27"/>
      <c r="D37" s="3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AT37" s="29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60"/>
      <c r="BI37" s="30"/>
      <c r="BJ37" s="30"/>
      <c r="BK37" s="30"/>
      <c r="BL37" s="184"/>
    </row>
    <row r="38" spans="1:66" customFormat="1" ht="11.25" customHeight="1">
      <c r="A38" s="51"/>
      <c r="B38" s="31"/>
      <c r="C38" s="178">
        <v>306</v>
      </c>
      <c r="D38" s="41"/>
      <c r="E38" s="173"/>
      <c r="F38" s="300" t="s">
        <v>144</v>
      </c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17"/>
      <c r="AT38" s="34"/>
      <c r="AU38" s="51" t="s">
        <v>53</v>
      </c>
      <c r="AV38" s="51"/>
      <c r="AW38" s="51"/>
      <c r="AX38" s="46" t="s">
        <v>8</v>
      </c>
      <c r="AY38" s="47"/>
      <c r="AZ38" s="46"/>
      <c r="BA38" s="46"/>
      <c r="BB38" s="46"/>
      <c r="BC38" s="46"/>
      <c r="BD38" s="46"/>
      <c r="BE38" s="46"/>
      <c r="BF38" s="46"/>
      <c r="BG38" s="46"/>
      <c r="BH38" s="47"/>
      <c r="BI38" s="142"/>
      <c r="BJ38" s="61" t="s">
        <v>65</v>
      </c>
      <c r="BK38" s="51"/>
      <c r="BL38" s="184"/>
    </row>
    <row r="39" spans="1:66" customFormat="1" ht="11.25" customHeight="1">
      <c r="A39" s="51"/>
      <c r="B39" s="31"/>
      <c r="C39" s="95" t="s">
        <v>66</v>
      </c>
      <c r="D39" s="41"/>
      <c r="E39" s="173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17"/>
      <c r="AT39" s="34"/>
      <c r="AU39" s="51" t="s">
        <v>54</v>
      </c>
      <c r="AV39" s="51"/>
      <c r="AW39" s="51"/>
      <c r="AX39" s="46" t="s">
        <v>8</v>
      </c>
      <c r="AY39" s="47"/>
      <c r="AZ39" s="46"/>
      <c r="BA39" s="46"/>
      <c r="BB39" s="46"/>
      <c r="BC39" s="46"/>
      <c r="BD39" s="46"/>
      <c r="BE39" s="46"/>
      <c r="BF39" s="46"/>
      <c r="BG39" s="46"/>
      <c r="BH39" s="47"/>
      <c r="BI39" s="142"/>
      <c r="BJ39" s="61" t="s">
        <v>67</v>
      </c>
      <c r="BK39" s="51"/>
      <c r="BL39" s="184"/>
    </row>
    <row r="40" spans="1:66" customFormat="1" ht="6" customHeight="1" thickBot="1">
      <c r="A40" s="51"/>
      <c r="B40" s="36"/>
      <c r="C40" s="24"/>
      <c r="D40" s="4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38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64"/>
      <c r="BI40" s="23"/>
      <c r="BJ40" s="23"/>
      <c r="BK40" s="23"/>
      <c r="BL40" s="198"/>
      <c r="BM40" s="140"/>
      <c r="BN40" s="140"/>
    </row>
    <row r="41" spans="1:66" ht="6" customHeight="1">
      <c r="A41" s="51"/>
      <c r="B41" s="31"/>
      <c r="C41" s="95"/>
      <c r="D41" s="33"/>
      <c r="E41" s="34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T41" s="34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 s="51"/>
      <c r="BK41" s="51"/>
      <c r="BL41" s="190"/>
    </row>
    <row r="42" spans="1:66" ht="11.25" customHeight="1">
      <c r="A42" s="51"/>
      <c r="B42" s="31"/>
      <c r="C42" s="178">
        <v>307</v>
      </c>
      <c r="D42" s="33"/>
      <c r="E42" s="34"/>
      <c r="F42" s="300" t="s">
        <v>68</v>
      </c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4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 s="51"/>
      <c r="BK42" s="51"/>
      <c r="BL42" s="190"/>
    </row>
    <row r="43" spans="1:66" ht="11.25" customHeight="1">
      <c r="A43" s="51"/>
      <c r="B43" s="31"/>
      <c r="C43" s="32"/>
      <c r="D43" s="33"/>
      <c r="E43" s="34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4"/>
      <c r="AU43" s="51"/>
      <c r="AV43" s="51"/>
      <c r="AW43" s="46"/>
      <c r="AX43" s="46"/>
      <c r="AY43" s="46"/>
      <c r="AZ43" s="46"/>
      <c r="BA43" s="44"/>
      <c r="BB43" s="45"/>
      <c r="BC43" s="44"/>
      <c r="BD43" s="45"/>
      <c r="BE43" s="57"/>
      <c r="BF43" s="57"/>
      <c r="BG43" s="34"/>
      <c r="BH43" s="44"/>
      <c r="BI43" s="45"/>
      <c r="BJ43" s="51"/>
      <c r="BK43" s="51"/>
      <c r="BL43" s="190"/>
    </row>
    <row r="44" spans="1:66" ht="11.25" customHeight="1">
      <c r="A44" s="51"/>
      <c r="B44" s="31"/>
      <c r="C44" s="95"/>
      <c r="D44" s="33"/>
      <c r="E44" s="34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4"/>
      <c r="AU44" s="51" t="s">
        <v>69</v>
      </c>
      <c r="AV44" s="51"/>
      <c r="AW44" s="46" t="s">
        <v>8</v>
      </c>
      <c r="AX44" s="46"/>
      <c r="AY44" s="46"/>
      <c r="AZ44" s="46"/>
      <c r="BA44" s="48"/>
      <c r="BB44" s="49"/>
      <c r="BC44" s="48"/>
      <c r="BD44" s="49"/>
      <c r="BE44" s="50"/>
      <c r="BF44" s="50"/>
      <c r="BG44" s="94" t="s">
        <v>48</v>
      </c>
      <c r="BH44" s="48"/>
      <c r="BI44" s="49"/>
      <c r="BJ44" s="51"/>
      <c r="BK44" s="51"/>
      <c r="BL44" s="190"/>
    </row>
    <row r="45" spans="1:66" ht="11.25" customHeight="1">
      <c r="A45" s="51"/>
      <c r="B45" s="31"/>
      <c r="C45" s="95"/>
      <c r="D45" s="33"/>
      <c r="E45" s="34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34"/>
      <c r="AU45" s="51"/>
      <c r="AV45" s="51"/>
      <c r="AW45" s="46"/>
      <c r="AX45" s="46"/>
      <c r="AY45" s="46"/>
      <c r="AZ45" s="46"/>
      <c r="BA45" s="51"/>
      <c r="BB45" s="51"/>
      <c r="BC45" s="51"/>
      <c r="BD45" s="51"/>
      <c r="BE45" s="51"/>
      <c r="BF45" s="51"/>
      <c r="BG45" s="68"/>
      <c r="BH45" s="51"/>
      <c r="BI45" s="51"/>
      <c r="BJ45" s="51"/>
      <c r="BK45" s="51"/>
      <c r="BL45" s="190"/>
    </row>
    <row r="46" spans="1:66" ht="11.25" customHeight="1">
      <c r="A46" s="51"/>
      <c r="B46" s="31"/>
      <c r="C46" s="95"/>
      <c r="D46" s="33"/>
      <c r="E46" s="34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T46" s="34"/>
      <c r="AU46" s="51" t="s">
        <v>58</v>
      </c>
      <c r="AV46" s="51"/>
      <c r="AW46" s="51"/>
      <c r="AX46" s="51"/>
      <c r="AY46" s="51"/>
      <c r="AZ46" s="51"/>
      <c r="BA46" s="51"/>
      <c r="BD46" s="46"/>
      <c r="BE46" s="46" t="s">
        <v>8</v>
      </c>
      <c r="BF46" s="46"/>
      <c r="BG46" s="46"/>
      <c r="BJ46" s="72" t="s">
        <v>59</v>
      </c>
      <c r="BK46" s="51"/>
      <c r="BL46" s="184"/>
      <c r="BM46"/>
      <c r="BN46"/>
    </row>
    <row r="47" spans="1:66" ht="11.25" customHeight="1">
      <c r="A47" s="51"/>
      <c r="B47" s="31"/>
      <c r="C47" s="95"/>
      <c r="D47" s="33"/>
      <c r="E47" s="34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T47" s="34"/>
      <c r="AU47" s="51" t="s">
        <v>60</v>
      </c>
      <c r="AV47" s="51"/>
      <c r="AW47" s="51"/>
      <c r="AX47" s="51"/>
      <c r="AY47" s="51"/>
      <c r="BB47" s="46" t="s">
        <v>8</v>
      </c>
      <c r="BC47" s="46"/>
      <c r="BD47" s="46"/>
      <c r="BE47" s="46"/>
      <c r="BF47" s="46"/>
      <c r="BG47" s="46"/>
      <c r="BJ47" s="72" t="s">
        <v>61</v>
      </c>
      <c r="BK47" s="51"/>
      <c r="BL47" s="184"/>
      <c r="BM47"/>
      <c r="BN47">
        <v>309</v>
      </c>
    </row>
    <row r="48" spans="1:66" ht="11.25" customHeight="1">
      <c r="A48" s="51"/>
      <c r="B48" s="31"/>
      <c r="C48" s="95"/>
      <c r="D48" s="33"/>
      <c r="E48" s="34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T48" s="34"/>
      <c r="AU48" s="51" t="s">
        <v>62</v>
      </c>
      <c r="AV48" s="51"/>
      <c r="AW48" s="51"/>
      <c r="AX48" s="51"/>
      <c r="AY48" s="46" t="s">
        <v>8</v>
      </c>
      <c r="AZ48" s="46"/>
      <c r="BA48" s="46"/>
      <c r="BB48" s="46"/>
      <c r="BC48" s="46"/>
      <c r="BD48" s="46"/>
      <c r="BE48" s="46"/>
      <c r="BF48" s="46"/>
      <c r="BG48" s="46"/>
      <c r="BJ48" s="72" t="s">
        <v>63</v>
      </c>
      <c r="BK48" s="51"/>
      <c r="BL48" s="184"/>
      <c r="BM48"/>
      <c r="BN48"/>
    </row>
    <row r="49" spans="1:66" ht="6" customHeight="1" thickBot="1">
      <c r="A49" s="51"/>
      <c r="B49" s="36"/>
      <c r="C49" s="24"/>
      <c r="D49" s="37"/>
      <c r="E49" s="3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38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198"/>
      <c r="BM49" s="140"/>
      <c r="BN49" s="140"/>
    </row>
    <row r="50" spans="1:66" customFormat="1" ht="6" customHeight="1">
      <c r="A50" s="51"/>
      <c r="B50" s="31"/>
      <c r="C50" s="27"/>
      <c r="D50" s="3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AT50" s="29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60"/>
      <c r="BI50" s="30"/>
      <c r="BJ50" s="30"/>
      <c r="BK50" s="30"/>
      <c r="BL50" s="184"/>
    </row>
    <row r="51" spans="1:66" customFormat="1" ht="11.25" customHeight="1">
      <c r="A51" s="51"/>
      <c r="B51" s="31"/>
      <c r="C51" s="178">
        <v>308</v>
      </c>
      <c r="D51" s="41"/>
      <c r="E51" s="173"/>
      <c r="F51" s="300" t="s">
        <v>77</v>
      </c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17"/>
      <c r="AT51" s="34"/>
      <c r="AU51" s="51" t="s">
        <v>53</v>
      </c>
      <c r="AV51" s="51"/>
      <c r="AW51" s="51"/>
      <c r="AX51" s="46" t="s">
        <v>8</v>
      </c>
      <c r="AY51" s="47"/>
      <c r="AZ51" s="46"/>
      <c r="BA51" s="46"/>
      <c r="BB51" s="46"/>
      <c r="BC51" s="46"/>
      <c r="BD51" s="46"/>
      <c r="BE51" s="46"/>
      <c r="BF51" s="46"/>
      <c r="BG51" s="46"/>
      <c r="BH51" s="47"/>
      <c r="BI51" s="142"/>
      <c r="BJ51" s="61" t="s">
        <v>65</v>
      </c>
      <c r="BK51" s="51"/>
      <c r="BL51" s="184"/>
    </row>
    <row r="52" spans="1:66" customFormat="1" ht="11.25" customHeight="1">
      <c r="A52" s="51"/>
      <c r="B52" s="31"/>
      <c r="C52" s="78" t="s">
        <v>78</v>
      </c>
      <c r="D52" s="41"/>
      <c r="E52" s="173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17"/>
      <c r="AT52" s="34"/>
      <c r="AU52" s="51" t="s">
        <v>54</v>
      </c>
      <c r="AV52" s="51"/>
      <c r="AW52" s="51"/>
      <c r="AX52" s="46" t="s">
        <v>8</v>
      </c>
      <c r="AY52" s="47"/>
      <c r="AZ52" s="46"/>
      <c r="BA52" s="46"/>
      <c r="BB52" s="46"/>
      <c r="BC52" s="46"/>
      <c r="BD52" s="46"/>
      <c r="BE52" s="46"/>
      <c r="BF52" s="46"/>
      <c r="BG52" s="46"/>
      <c r="BH52" s="47"/>
      <c r="BI52" s="142"/>
      <c r="BJ52" s="61" t="s">
        <v>67</v>
      </c>
      <c r="BK52" s="51"/>
      <c r="BL52" s="184"/>
    </row>
    <row r="53" spans="1:66" customFormat="1" ht="6" customHeight="1" thickBot="1">
      <c r="A53" s="51"/>
      <c r="B53" s="31"/>
      <c r="C53" s="24"/>
      <c r="D53" s="4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38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64"/>
      <c r="BI53" s="23"/>
      <c r="BJ53" s="23"/>
      <c r="BK53" s="23"/>
      <c r="BL53" s="198"/>
      <c r="BM53" s="140"/>
      <c r="BN53" s="140"/>
    </row>
    <row r="54" spans="1:66" ht="6" customHeight="1">
      <c r="A54" s="35"/>
      <c r="B54" s="153"/>
      <c r="C54" s="27"/>
      <c r="D54" s="39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139"/>
      <c r="AT54" s="34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63"/>
      <c r="BI54" s="51"/>
      <c r="BJ54" s="51"/>
      <c r="BK54" s="51"/>
      <c r="BL54" s="190"/>
    </row>
    <row r="55" spans="1:66" ht="11.25" customHeight="1">
      <c r="A55" s="35"/>
      <c r="B55" s="154"/>
      <c r="C55" s="178">
        <v>309</v>
      </c>
      <c r="D55" s="41"/>
      <c r="F55" s="305" t="s">
        <v>199</v>
      </c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25"/>
      <c r="AT55" s="34"/>
      <c r="AU55" s="51"/>
      <c r="AV55" s="51"/>
      <c r="AW55" s="51"/>
      <c r="AX55" s="51"/>
      <c r="AY55" s="44"/>
      <c r="AZ55" s="45"/>
      <c r="BA55" s="44"/>
      <c r="BB55" s="45"/>
      <c r="BC55" s="57"/>
      <c r="BD55" s="45"/>
      <c r="BE55" s="57"/>
      <c r="BF55" s="45"/>
      <c r="BG55" s="51"/>
      <c r="BH55" s="63"/>
      <c r="BI55" s="51"/>
      <c r="BJ55" s="51"/>
      <c r="BK55" s="51"/>
      <c r="BL55" s="190"/>
    </row>
    <row r="56" spans="1:66" ht="11.25" customHeight="1">
      <c r="A56" s="35"/>
      <c r="B56" s="155"/>
      <c r="C56" s="95"/>
      <c r="D56" s="41"/>
      <c r="E56" s="173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25"/>
      <c r="AT56" s="34"/>
      <c r="AU56" s="51"/>
      <c r="AV56" s="51"/>
      <c r="AW56" s="51"/>
      <c r="AX56" s="51"/>
      <c r="AY56" s="48"/>
      <c r="AZ56" s="49"/>
      <c r="BA56" s="48"/>
      <c r="BB56" s="49"/>
      <c r="BC56" s="50"/>
      <c r="BD56" s="49"/>
      <c r="BE56" s="50"/>
      <c r="BF56" s="49"/>
      <c r="BG56" s="51"/>
      <c r="BH56" s="63"/>
      <c r="BI56" s="51"/>
      <c r="BJ56" s="51"/>
      <c r="BK56" s="51"/>
      <c r="BL56" s="190"/>
    </row>
    <row r="57" spans="1:66" ht="21.75" customHeight="1">
      <c r="A57" s="35"/>
      <c r="B57" s="155"/>
      <c r="C57" s="95"/>
      <c r="D57" s="41"/>
      <c r="E57" s="173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25"/>
      <c r="AT57" s="34"/>
      <c r="AU57" s="51"/>
      <c r="AV57" s="308" t="s">
        <v>198</v>
      </c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51"/>
      <c r="BK57" s="51"/>
      <c r="BL57" s="190"/>
    </row>
    <row r="58" spans="1:66" ht="6" customHeight="1" thickBot="1">
      <c r="A58" s="35"/>
      <c r="B58" s="156"/>
      <c r="C58" s="24"/>
      <c r="D58" s="4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1"/>
      <c r="AT58" s="38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64"/>
      <c r="BI58" s="23"/>
      <c r="BJ58" s="23"/>
      <c r="BK58" s="23"/>
      <c r="BL58" s="198"/>
      <c r="BM58" s="140"/>
      <c r="BN58" s="140"/>
    </row>
    <row r="59" spans="1:66" ht="6" customHeight="1">
      <c r="A59" s="35"/>
      <c r="B59" s="155"/>
      <c r="C59" s="95"/>
      <c r="D59" s="4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139"/>
      <c r="AT59" s="34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63"/>
      <c r="BI59" s="51"/>
      <c r="BJ59" s="51"/>
      <c r="BK59" s="51"/>
      <c r="BL59" s="190"/>
    </row>
    <row r="60" spans="1:66" ht="11.25" customHeight="1">
      <c r="A60" s="35"/>
      <c r="B60" s="154"/>
      <c r="C60" s="178">
        <v>310</v>
      </c>
      <c r="D60" s="41"/>
      <c r="F60" s="300" t="s">
        <v>202</v>
      </c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17"/>
      <c r="AT60" s="34"/>
      <c r="AU60" s="51"/>
      <c r="AV60" s="51"/>
      <c r="AW60" s="51"/>
      <c r="AX60" s="51"/>
      <c r="AY60" s="44"/>
      <c r="AZ60" s="45"/>
      <c r="BA60" s="44"/>
      <c r="BB60" s="45"/>
      <c r="BC60" s="57"/>
      <c r="BD60" s="45"/>
      <c r="BE60" s="57"/>
      <c r="BF60" s="45"/>
      <c r="BG60" s="51"/>
      <c r="BH60" s="63"/>
      <c r="BI60" s="51"/>
      <c r="BJ60" s="51"/>
      <c r="BK60" s="51"/>
      <c r="BL60" s="190"/>
    </row>
    <row r="61" spans="1:66" ht="11.25" customHeight="1">
      <c r="A61" s="35"/>
      <c r="B61" s="155"/>
      <c r="C61" s="95"/>
      <c r="D61" s="41"/>
      <c r="E61" s="173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17"/>
      <c r="AT61" s="34"/>
      <c r="AU61" s="51"/>
      <c r="AV61" s="51"/>
      <c r="AW61" s="51"/>
      <c r="AX61" s="51"/>
      <c r="AY61" s="48"/>
      <c r="AZ61" s="49"/>
      <c r="BA61" s="48"/>
      <c r="BB61" s="49"/>
      <c r="BC61" s="50"/>
      <c r="BD61" s="49"/>
      <c r="BE61" s="50"/>
      <c r="BF61" s="49"/>
      <c r="BG61" s="51"/>
      <c r="BH61" s="63"/>
      <c r="BI61" s="51"/>
      <c r="BJ61" s="51"/>
      <c r="BK61" s="51"/>
      <c r="BL61" s="190"/>
    </row>
    <row r="62" spans="1:66" ht="21" customHeight="1">
      <c r="A62" s="35"/>
      <c r="B62" s="155"/>
      <c r="C62" s="95"/>
      <c r="D62" s="41"/>
      <c r="E62" s="173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17"/>
      <c r="AT62" s="34"/>
      <c r="AU62" s="51"/>
      <c r="AV62" s="308" t="s">
        <v>203</v>
      </c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51"/>
      <c r="BK62" s="51"/>
      <c r="BL62" s="190"/>
    </row>
    <row r="63" spans="1:66" ht="6" customHeight="1" thickBot="1">
      <c r="A63" s="35"/>
      <c r="B63" s="156"/>
      <c r="C63" s="24"/>
      <c r="D63" s="4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1"/>
      <c r="AT63" s="38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64"/>
      <c r="BI63" s="23"/>
      <c r="BJ63" s="23"/>
      <c r="BK63" s="23"/>
      <c r="BL63" s="198"/>
      <c r="BM63" s="140"/>
      <c r="BN63" s="140"/>
    </row>
    <row r="64" spans="1:66" customFormat="1" ht="6" customHeight="1">
      <c r="A64" s="51"/>
      <c r="B64" s="153"/>
      <c r="C64" s="27"/>
      <c r="D64" s="3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AT64" s="29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184"/>
    </row>
    <row r="65" spans="1:66" customFormat="1" ht="11.25" customHeight="1">
      <c r="A65" s="51"/>
      <c r="B65" s="154"/>
      <c r="C65" s="178">
        <v>311</v>
      </c>
      <c r="D65" s="41"/>
      <c r="E65" s="300" t="s">
        <v>79</v>
      </c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T65" s="34"/>
      <c r="AU65" s="51"/>
      <c r="AV65" s="51"/>
      <c r="AW65" s="51"/>
      <c r="AX65" s="51"/>
      <c r="AY65" s="51"/>
      <c r="AZ65" s="51"/>
      <c r="BC65" s="52"/>
      <c r="BD65" s="52"/>
      <c r="BE65" s="52"/>
      <c r="BF65" s="51"/>
      <c r="BG65" s="44"/>
      <c r="BH65" s="45"/>
      <c r="BI65" s="44"/>
      <c r="BJ65" s="45"/>
      <c r="BK65" s="189"/>
      <c r="BL65" s="184"/>
    </row>
    <row r="66" spans="1:66" customFormat="1" ht="11.25" customHeight="1">
      <c r="A66" s="51"/>
      <c r="B66" s="155"/>
      <c r="D66" s="41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T66" s="34"/>
      <c r="AU66" s="51" t="s">
        <v>12</v>
      </c>
      <c r="AW66" s="51"/>
      <c r="AX66" s="46" t="s">
        <v>8</v>
      </c>
      <c r="AY66" s="46"/>
      <c r="AZ66" s="47"/>
      <c r="BA66" s="47"/>
      <c r="BB66" s="47"/>
      <c r="BC66" s="53"/>
      <c r="BD66" s="53"/>
      <c r="BE66" s="53"/>
      <c r="BF66" s="46"/>
      <c r="BG66" s="34"/>
      <c r="BH66" s="41"/>
      <c r="BI66" s="34"/>
      <c r="BJ66" s="41"/>
      <c r="BK66" s="189"/>
      <c r="BL66" s="184"/>
    </row>
    <row r="67" spans="1:66" customFormat="1" ht="11.25" customHeight="1">
      <c r="A67" s="51"/>
      <c r="B67" s="155"/>
      <c r="C67" s="95"/>
      <c r="D67" s="41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T67" s="34"/>
      <c r="AU67" s="51"/>
      <c r="AW67" s="51"/>
      <c r="AX67" s="51"/>
      <c r="AY67" s="51"/>
      <c r="AZ67" s="51"/>
      <c r="BC67" s="51"/>
      <c r="BD67" s="51"/>
      <c r="BE67" s="51"/>
      <c r="BF67" s="51"/>
      <c r="BG67" s="44"/>
      <c r="BH67" s="45"/>
      <c r="BI67" s="44"/>
      <c r="BJ67" s="45"/>
      <c r="BK67" s="51"/>
      <c r="BL67" s="184"/>
    </row>
    <row r="68" spans="1:66" customFormat="1" ht="11.25" customHeight="1">
      <c r="A68" s="51"/>
      <c r="B68" s="155"/>
      <c r="C68" s="95"/>
      <c r="D68" s="41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T68" s="34"/>
      <c r="AU68" s="51" t="s">
        <v>14</v>
      </c>
      <c r="AW68" s="51"/>
      <c r="AX68" s="51"/>
      <c r="AY68" s="46" t="s">
        <v>8</v>
      </c>
      <c r="AZ68" s="46"/>
      <c r="BA68" s="54"/>
      <c r="BB68" s="54"/>
      <c r="BC68" s="46"/>
      <c r="BD68" s="54"/>
      <c r="BE68" s="46"/>
      <c r="BF68" s="46"/>
      <c r="BG68" s="48"/>
      <c r="BH68" s="49"/>
      <c r="BI68" s="48"/>
      <c r="BJ68" s="49"/>
      <c r="BK68" s="189"/>
      <c r="BL68" s="184"/>
    </row>
    <row r="69" spans="1:66" customFormat="1" ht="11.25" customHeight="1">
      <c r="A69" s="51"/>
      <c r="B69" s="155"/>
      <c r="C69" s="95"/>
      <c r="D69" s="41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T69" s="34"/>
      <c r="AU69" s="51"/>
      <c r="AW69" s="51"/>
      <c r="AX69" s="51"/>
      <c r="AY69" s="51"/>
      <c r="AZ69" s="51"/>
      <c r="BC69" s="55"/>
      <c r="BD69" s="56"/>
      <c r="BE69" s="44"/>
      <c r="BF69" s="45"/>
      <c r="BG69" s="57"/>
      <c r="BH69" s="57"/>
      <c r="BI69" s="44"/>
      <c r="BJ69" s="45"/>
      <c r="BK69" s="189"/>
      <c r="BL69" s="184"/>
    </row>
    <row r="70" spans="1:66" customFormat="1" ht="11.25" customHeight="1">
      <c r="A70" s="51"/>
      <c r="B70" s="155"/>
      <c r="C70" s="95"/>
      <c r="D70" s="41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T70" s="34"/>
      <c r="AU70" s="51" t="s">
        <v>15</v>
      </c>
      <c r="AW70" s="51"/>
      <c r="AX70" s="46" t="s">
        <v>8</v>
      </c>
      <c r="AY70" s="46"/>
      <c r="AZ70" s="46"/>
      <c r="BA70" s="47"/>
      <c r="BB70" s="47"/>
      <c r="BC70" s="58"/>
      <c r="BD70" s="59"/>
      <c r="BE70" s="48"/>
      <c r="BF70" s="49"/>
      <c r="BG70" s="50"/>
      <c r="BH70" s="50"/>
      <c r="BI70" s="48"/>
      <c r="BJ70" s="49"/>
      <c r="BK70" s="189"/>
      <c r="BL70" s="184"/>
    </row>
    <row r="71" spans="1:66" customFormat="1" ht="6" customHeight="1" thickBot="1">
      <c r="A71" s="51"/>
      <c r="B71" s="156"/>
      <c r="C71" s="24"/>
      <c r="D71" s="4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38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198"/>
      <c r="BM71" s="140"/>
      <c r="BN71" s="140"/>
    </row>
    <row r="72" spans="1:66" ht="6" customHeight="1">
      <c r="A72" s="51"/>
      <c r="B72" s="26"/>
      <c r="C72" s="27"/>
      <c r="D72" s="28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190"/>
      <c r="BN72" s="150"/>
    </row>
    <row r="73" spans="1:66" ht="11.25" customHeight="1">
      <c r="A73" s="51"/>
      <c r="B73" s="31"/>
      <c r="C73" s="178">
        <v>312</v>
      </c>
      <c r="D73" s="33"/>
      <c r="E73" s="34"/>
      <c r="F73" s="300" t="s">
        <v>145</v>
      </c>
      <c r="G73" s="300"/>
      <c r="H73" s="300"/>
      <c r="I73" s="300"/>
      <c r="J73" s="300"/>
      <c r="K73" s="300"/>
      <c r="L73" s="300"/>
      <c r="M73" s="300"/>
      <c r="N73" s="300"/>
      <c r="O73" s="173"/>
      <c r="P73" s="173"/>
      <c r="Q73" s="173"/>
      <c r="R73" s="173"/>
      <c r="S73" s="173"/>
      <c r="T73" s="51"/>
      <c r="U73" s="173"/>
      <c r="V73" s="173"/>
      <c r="W73" s="173"/>
      <c r="X73" s="173"/>
      <c r="Z73" s="173"/>
      <c r="AA73" s="173"/>
      <c r="AB73" s="170" t="s">
        <v>117</v>
      </c>
      <c r="AC73" s="173"/>
      <c r="AD73" s="173"/>
      <c r="AE73" s="173"/>
      <c r="AF73" s="173"/>
      <c r="AG73" s="173"/>
      <c r="AH73" s="173"/>
      <c r="AJ73" s="173"/>
      <c r="AK73" s="173"/>
      <c r="AM73" s="173"/>
      <c r="AN73" s="173"/>
      <c r="AO73" s="173"/>
      <c r="AP73" s="173"/>
      <c r="AQ73" s="170" t="s">
        <v>146</v>
      </c>
      <c r="AR73" s="173"/>
      <c r="AS73" s="173"/>
      <c r="AT73" s="51"/>
      <c r="AV73" s="51"/>
      <c r="AW73" s="51"/>
      <c r="AX73" s="51"/>
      <c r="AY73" s="51"/>
      <c r="AZ73" s="51"/>
      <c r="BB73" s="46"/>
      <c r="BC73" s="46"/>
      <c r="BD73" s="46"/>
      <c r="BE73" s="46"/>
      <c r="BF73" s="46"/>
      <c r="BG73" s="46"/>
      <c r="BH73" s="46"/>
      <c r="BJ73" s="62"/>
      <c r="BK73" s="51"/>
      <c r="BL73" s="190"/>
      <c r="BN73" s="149"/>
    </row>
    <row r="74" spans="1:66" ht="11.25" customHeight="1">
      <c r="A74" s="51"/>
      <c r="B74" s="31"/>
      <c r="C74" s="95"/>
      <c r="D74" s="33"/>
      <c r="E74" s="34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Y74" s="173"/>
      <c r="Z74" s="173"/>
      <c r="AA74" s="173"/>
      <c r="AB74" s="63" t="s">
        <v>119</v>
      </c>
      <c r="AC74" s="173"/>
      <c r="AD74" s="173"/>
      <c r="AE74" s="173"/>
      <c r="AF74" s="173"/>
      <c r="AG74" s="173"/>
      <c r="AH74" s="173"/>
      <c r="AJ74" s="173"/>
      <c r="AK74" s="173"/>
      <c r="AL74" s="173"/>
      <c r="AM74" s="173"/>
      <c r="AN74" s="173"/>
      <c r="AO74" s="173"/>
      <c r="AP74" s="173"/>
      <c r="AQ74" s="63" t="s">
        <v>119</v>
      </c>
      <c r="AR74" s="173"/>
      <c r="AS74" s="173"/>
      <c r="AT74" s="51"/>
      <c r="AV74" s="51"/>
      <c r="AW74" s="51"/>
      <c r="AX74" s="51"/>
      <c r="AY74" s="51"/>
      <c r="AZ74" s="51"/>
      <c r="BB74" s="46"/>
      <c r="BC74" s="46"/>
      <c r="BD74" s="46"/>
      <c r="BE74" s="46"/>
      <c r="BF74" s="46"/>
      <c r="BG74" s="46"/>
      <c r="BH74" s="46"/>
      <c r="BJ74" s="62"/>
      <c r="BK74" s="51"/>
      <c r="BL74" s="190"/>
      <c r="BN74" s="149">
        <v>314</v>
      </c>
    </row>
    <row r="75" spans="1:66" ht="6" customHeight="1" thickBot="1">
      <c r="A75" s="51"/>
      <c r="B75" s="36"/>
      <c r="C75" s="24"/>
      <c r="D75" s="37"/>
      <c r="E75" s="38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198"/>
      <c r="BM75" s="140"/>
      <c r="BN75" s="151"/>
    </row>
    <row r="76" spans="1:66" ht="6" customHeight="1">
      <c r="A76" s="51"/>
      <c r="B76" s="26"/>
      <c r="C76" s="27"/>
      <c r="D76" s="28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190"/>
      <c r="BN76" s="149"/>
    </row>
    <row r="77" spans="1:66" ht="11.25" customHeight="1">
      <c r="A77" s="51"/>
      <c r="B77" s="31"/>
      <c r="C77" s="178">
        <v>313</v>
      </c>
      <c r="D77" s="33"/>
      <c r="E77" s="34"/>
      <c r="F77" s="300" t="s">
        <v>147</v>
      </c>
      <c r="G77" s="300"/>
      <c r="H77" s="300"/>
      <c r="I77" s="300"/>
      <c r="J77" s="300"/>
      <c r="K77" s="300"/>
      <c r="L77" s="300"/>
      <c r="M77" s="300"/>
      <c r="N77" s="300"/>
      <c r="O77" s="173"/>
      <c r="P77" s="173"/>
      <c r="Q77" s="173"/>
      <c r="R77" s="173"/>
      <c r="S77" s="173"/>
      <c r="T77" s="51"/>
      <c r="U77" s="173"/>
      <c r="V77" s="173"/>
      <c r="W77" s="173"/>
      <c r="X77" s="173"/>
      <c r="Z77" s="173"/>
      <c r="AA77" s="173"/>
      <c r="AB77" s="170" t="s">
        <v>62</v>
      </c>
      <c r="AC77" s="173"/>
      <c r="AD77" s="173"/>
      <c r="AE77" s="173"/>
      <c r="AF77" s="173"/>
      <c r="AG77" s="173"/>
      <c r="AH77" s="173"/>
      <c r="AJ77" s="173"/>
      <c r="AK77" s="173"/>
      <c r="AM77" s="173"/>
      <c r="AN77" s="173"/>
      <c r="AO77" s="173"/>
      <c r="AP77" s="173"/>
      <c r="AQ77" s="170" t="s">
        <v>121</v>
      </c>
      <c r="AR77" s="173"/>
      <c r="AS77" s="173"/>
      <c r="AT77" s="51"/>
      <c r="AV77" s="51"/>
      <c r="AW77" s="51"/>
      <c r="AX77" s="51"/>
      <c r="AY77" s="51"/>
      <c r="AZ77" s="51"/>
      <c r="BB77" s="46"/>
      <c r="BC77" s="46"/>
      <c r="BD77" s="46"/>
      <c r="BE77" s="46"/>
      <c r="BF77" s="46"/>
      <c r="BG77" s="46"/>
      <c r="BH77" s="46"/>
      <c r="BJ77" s="62"/>
      <c r="BK77" s="51"/>
      <c r="BL77" s="190"/>
      <c r="BN77" s="149"/>
    </row>
    <row r="78" spans="1:66" ht="11.25" customHeight="1">
      <c r="A78" s="51"/>
      <c r="B78" s="31"/>
      <c r="C78" s="95"/>
      <c r="D78" s="33"/>
      <c r="E78" s="34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Y78" s="173"/>
      <c r="Z78" s="173"/>
      <c r="AA78" s="173"/>
      <c r="AB78" s="63"/>
      <c r="AC78" s="173"/>
      <c r="AD78" s="173"/>
      <c r="AE78" s="173"/>
      <c r="AF78" s="173"/>
      <c r="AG78" s="173"/>
      <c r="AH78" s="173"/>
      <c r="AJ78" s="173"/>
      <c r="AK78" s="173"/>
      <c r="AL78" s="173"/>
      <c r="AM78" s="173"/>
      <c r="AN78" s="173"/>
      <c r="AO78" s="173"/>
      <c r="AP78" s="173"/>
      <c r="AQ78" s="231" t="s">
        <v>122</v>
      </c>
      <c r="AR78" s="173"/>
      <c r="AS78" s="173"/>
      <c r="AT78" s="51"/>
      <c r="AV78" s="51"/>
      <c r="AW78" s="51"/>
      <c r="AX78" s="51"/>
      <c r="AY78" s="51"/>
      <c r="AZ78" s="51"/>
      <c r="BB78" s="46"/>
      <c r="BC78" s="46"/>
      <c r="BD78" s="46"/>
      <c r="BE78" s="46"/>
      <c r="BF78" s="46"/>
      <c r="BG78" s="46"/>
      <c r="BH78" s="46"/>
      <c r="BJ78" s="62"/>
      <c r="BK78" s="51"/>
      <c r="BL78" s="190"/>
      <c r="BN78" s="149">
        <v>317</v>
      </c>
    </row>
    <row r="79" spans="1:66" ht="6" customHeight="1" thickBot="1">
      <c r="A79" s="51"/>
      <c r="B79" s="36"/>
      <c r="C79" s="24"/>
      <c r="D79" s="37"/>
      <c r="E79" s="38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198"/>
      <c r="BM79" s="140"/>
      <c r="BN79" s="151"/>
    </row>
    <row r="80" spans="1:66" ht="6" customHeight="1">
      <c r="A80" s="51"/>
      <c r="B80" s="51"/>
      <c r="C80" s="95"/>
      <c r="D80" s="40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</row>
    <row r="81" spans="1:70">
      <c r="A81" s="299" t="s">
        <v>141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</row>
    <row r="82" spans="1:70" ht="6" customHeight="1" thickBot="1">
      <c r="A82" s="51"/>
      <c r="B82" s="51"/>
      <c r="C82" s="95"/>
      <c r="D82" s="4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</row>
    <row r="83" spans="1:70" ht="6" customHeight="1">
      <c r="A83" s="51"/>
      <c r="B83" s="26"/>
      <c r="C83" s="27"/>
      <c r="D83" s="28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50"/>
    </row>
    <row r="84" spans="1:70">
      <c r="A84" s="51"/>
      <c r="B84" s="31"/>
      <c r="C84" s="95"/>
      <c r="D84" s="33"/>
      <c r="E84" s="34"/>
      <c r="F84" s="304" t="s">
        <v>142</v>
      </c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  <c r="AV84" s="304"/>
      <c r="AW84" s="304"/>
      <c r="AX84" s="304"/>
      <c r="AY84" s="304"/>
      <c r="AZ84" s="304"/>
      <c r="BA84" s="304"/>
      <c r="BB84" s="304"/>
      <c r="BC84" s="304"/>
      <c r="BD84" s="304"/>
      <c r="BE84" s="304"/>
      <c r="BF84" s="304"/>
      <c r="BG84" s="304"/>
      <c r="BH84" s="304"/>
      <c r="BI84" s="304"/>
      <c r="BJ84" s="304"/>
      <c r="BK84" s="149"/>
      <c r="BM84" t="s">
        <v>44</v>
      </c>
      <c r="BN84"/>
    </row>
    <row r="85" spans="1:70" ht="6" customHeight="1" thickBot="1">
      <c r="A85" s="51"/>
      <c r="B85" s="36"/>
      <c r="C85" s="24"/>
      <c r="D85" s="37"/>
      <c r="E85" s="38"/>
      <c r="F85" s="25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51"/>
      <c r="BL85" s="152"/>
      <c r="BM85" s="140"/>
      <c r="BN85" s="140"/>
    </row>
    <row r="86" spans="1:70" ht="6" customHeight="1" thickBot="1">
      <c r="A86" s="51"/>
      <c r="B86" s="51"/>
      <c r="C86" s="95"/>
      <c r="D86" s="4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</row>
    <row r="87" spans="1:70" ht="12.65" customHeight="1" thickBot="1">
      <c r="A87" s="335" t="s">
        <v>123</v>
      </c>
      <c r="B87" s="321" t="s">
        <v>124</v>
      </c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21"/>
      <c r="BD87" s="321"/>
      <c r="BE87" s="321"/>
      <c r="BF87" s="321"/>
      <c r="BG87" s="321"/>
      <c r="BH87" s="321"/>
      <c r="BI87" s="321"/>
      <c r="BJ87" s="321"/>
      <c r="BK87" s="321"/>
      <c r="BL87" s="199"/>
      <c r="BM87" s="145"/>
      <c r="BN87" s="145"/>
      <c r="BO87" s="145"/>
      <c r="BP87" s="145"/>
      <c r="BQ87" s="145"/>
      <c r="BR87" s="145"/>
    </row>
    <row r="88" spans="1:70" ht="6" customHeight="1">
      <c r="A88" s="336"/>
      <c r="B88" s="26"/>
      <c r="C88" s="27"/>
      <c r="D88" s="28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90"/>
    </row>
    <row r="89" spans="1:70" ht="11.25" customHeight="1">
      <c r="A89" s="336"/>
      <c r="B89" s="31"/>
      <c r="C89" s="178">
        <v>314</v>
      </c>
      <c r="D89" s="33"/>
      <c r="E89" s="34"/>
      <c r="F89" s="300" t="str">
        <f ca="1">VLOOKUP(INDIRECT(ADDRESS(ROW(),COLUMN()-3)),Language_Translations,MATCH(Language_Selected,Language_Options,0),FALSE)</f>
        <v>PIDA CONSENTIMIENTO PARA LA PRUEBA DE ANEMIA: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la prueba. Inmediatamente se le hará la prueba de la anemia y se le dirán los resultados en el momento. El resultado se mantendrá estrictamente confidencial y no lo compartiremos con ninguna otra persona, excepto con otros miembros de nuestro equipo de encuestas.  
¿Tiene alguna pregunta?  
Puede decir que sí o que no. Usted es libre de elegir.
¿Se hará la prueba de la anemia?</v>
      </c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186"/>
      <c r="BM89" s="176"/>
      <c r="BN89" s="176"/>
      <c r="BO89" s="176"/>
      <c r="BP89" s="176"/>
      <c r="BQ89" s="176"/>
    </row>
    <row r="90" spans="1:70" ht="11.25" customHeight="1">
      <c r="A90" s="336"/>
      <c r="B90" s="31"/>
      <c r="C90" s="95"/>
      <c r="D90" s="33"/>
      <c r="E90" s="34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0"/>
      <c r="BK90" s="300"/>
      <c r="BL90" s="186"/>
      <c r="BM90" s="176"/>
      <c r="BN90" s="176"/>
      <c r="BO90" s="176"/>
      <c r="BP90" s="176"/>
      <c r="BQ90" s="176"/>
    </row>
    <row r="91" spans="1:70" ht="11.25" customHeight="1">
      <c r="A91" s="336"/>
      <c r="B91" s="31"/>
      <c r="C91" s="95"/>
      <c r="D91" s="33"/>
      <c r="E91" s="34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186"/>
      <c r="BM91" s="176"/>
      <c r="BN91" s="176"/>
      <c r="BO91" s="176"/>
      <c r="BP91" s="176"/>
      <c r="BQ91" s="176"/>
    </row>
    <row r="92" spans="1:70" ht="11.25" customHeight="1">
      <c r="A92" s="336"/>
      <c r="B92" s="31"/>
      <c r="C92" s="95"/>
      <c r="D92" s="33"/>
      <c r="E92" s="34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I92" s="300"/>
      <c r="BJ92" s="300"/>
      <c r="BK92" s="300"/>
      <c r="BL92" s="186"/>
      <c r="BM92" s="176"/>
      <c r="BN92" s="176"/>
      <c r="BO92" s="176"/>
      <c r="BP92" s="176"/>
      <c r="BQ92" s="176"/>
    </row>
    <row r="93" spans="1:70" ht="11.25" customHeight="1">
      <c r="A93" s="336"/>
      <c r="B93" s="31"/>
      <c r="C93" s="95"/>
      <c r="D93" s="33"/>
      <c r="E93" s="34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186"/>
      <c r="BM93" s="176"/>
      <c r="BN93" s="176"/>
      <c r="BO93" s="176"/>
      <c r="BP93" s="176"/>
      <c r="BQ93" s="176"/>
    </row>
    <row r="94" spans="1:70" ht="11.25" customHeight="1">
      <c r="A94" s="336"/>
      <c r="B94" s="31"/>
      <c r="C94" s="95"/>
      <c r="D94" s="33"/>
      <c r="E94" s="34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186"/>
      <c r="BM94" s="176"/>
      <c r="BN94" s="176"/>
      <c r="BO94" s="176"/>
      <c r="BP94" s="176"/>
      <c r="BQ94" s="176"/>
    </row>
    <row r="95" spans="1:70" ht="11.25" customHeight="1">
      <c r="A95" s="336"/>
      <c r="B95" s="31"/>
      <c r="C95" s="95"/>
      <c r="D95" s="33"/>
      <c r="E95" s="34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186"/>
      <c r="BM95" s="176"/>
      <c r="BN95" s="176"/>
      <c r="BO95" s="176"/>
      <c r="BP95" s="176"/>
      <c r="BQ95" s="176"/>
    </row>
    <row r="96" spans="1:70" ht="11.25" customHeight="1">
      <c r="A96" s="336"/>
      <c r="B96" s="31"/>
      <c r="C96" s="95"/>
      <c r="D96" s="33"/>
      <c r="E96" s="34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AZ96" s="300"/>
      <c r="BA96" s="300"/>
      <c r="BB96" s="300"/>
      <c r="BC96" s="300"/>
      <c r="BD96" s="300"/>
      <c r="BE96" s="300"/>
      <c r="BF96" s="300"/>
      <c r="BG96" s="300"/>
      <c r="BH96" s="300"/>
      <c r="BI96" s="300"/>
      <c r="BJ96" s="300"/>
      <c r="BK96" s="300"/>
      <c r="BL96" s="186"/>
      <c r="BM96" s="176"/>
      <c r="BN96" s="176"/>
      <c r="BO96" s="176"/>
      <c r="BP96" s="176"/>
      <c r="BQ96" s="176"/>
    </row>
    <row r="97" spans="1:69" ht="11.25" customHeight="1">
      <c r="A97" s="336"/>
      <c r="B97" s="31"/>
      <c r="C97" s="95"/>
      <c r="D97" s="33"/>
      <c r="E97" s="34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186"/>
      <c r="BM97" s="176"/>
      <c r="BN97" s="176"/>
      <c r="BO97" s="176"/>
      <c r="BP97" s="176"/>
      <c r="BQ97" s="176"/>
    </row>
    <row r="98" spans="1:69" ht="11.25" customHeight="1">
      <c r="A98" s="336"/>
      <c r="B98" s="31"/>
      <c r="C98" s="95"/>
      <c r="D98" s="33"/>
      <c r="E98" s="34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H98" s="300"/>
      <c r="BI98" s="300"/>
      <c r="BJ98" s="300"/>
      <c r="BK98" s="300"/>
      <c r="BL98" s="186"/>
      <c r="BM98" s="176"/>
      <c r="BN98" s="176"/>
      <c r="BO98" s="176"/>
      <c r="BP98" s="176"/>
      <c r="BQ98" s="176"/>
    </row>
    <row r="99" spans="1:69" ht="11.25" customHeight="1">
      <c r="A99" s="336"/>
      <c r="B99" s="31"/>
      <c r="C99" s="95"/>
      <c r="D99" s="33"/>
      <c r="E99" s="34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300"/>
      <c r="BC99" s="300"/>
      <c r="BD99" s="300"/>
      <c r="BE99" s="300"/>
      <c r="BF99" s="300"/>
      <c r="BG99" s="300"/>
      <c r="BH99" s="300"/>
      <c r="BI99" s="300"/>
      <c r="BJ99" s="300"/>
      <c r="BK99" s="300"/>
      <c r="BL99" s="186"/>
      <c r="BM99" s="176"/>
      <c r="BN99" s="176"/>
      <c r="BO99" s="176"/>
      <c r="BP99" s="176"/>
      <c r="BQ99" s="176"/>
    </row>
    <row r="100" spans="1:69" ht="11.25" customHeight="1">
      <c r="A100" s="336"/>
      <c r="B100" s="31"/>
      <c r="C100" s="95"/>
      <c r="D100" s="33"/>
      <c r="E100" s="34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186"/>
      <c r="BM100" s="176"/>
      <c r="BN100" s="176"/>
      <c r="BO100" s="176"/>
      <c r="BP100" s="176"/>
      <c r="BQ100" s="176"/>
    </row>
    <row r="101" spans="1:69" ht="11.25" customHeight="1">
      <c r="A101" s="336"/>
      <c r="B101" s="31"/>
      <c r="C101" s="95"/>
      <c r="D101" s="33"/>
      <c r="E101" s="34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AZ101" s="300"/>
      <c r="BA101" s="300"/>
      <c r="BB101" s="300"/>
      <c r="BC101" s="300"/>
      <c r="BD101" s="300"/>
      <c r="BE101" s="300"/>
      <c r="BF101" s="300"/>
      <c r="BG101" s="300"/>
      <c r="BH101" s="300"/>
      <c r="BI101" s="300"/>
      <c r="BJ101" s="300"/>
      <c r="BK101" s="300"/>
      <c r="BL101" s="186"/>
      <c r="BM101" s="176"/>
      <c r="BN101" s="176"/>
      <c r="BO101" s="176"/>
      <c r="BP101" s="176"/>
      <c r="BQ101" s="176"/>
    </row>
    <row r="102" spans="1:69" ht="11.25" customHeight="1">
      <c r="A102" s="336"/>
      <c r="B102" s="31"/>
      <c r="C102" s="95"/>
      <c r="D102" s="33"/>
      <c r="E102" s="34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186"/>
      <c r="BM102" s="176"/>
      <c r="BN102" s="176"/>
      <c r="BO102" s="176"/>
      <c r="BP102" s="176"/>
      <c r="BQ102" s="176"/>
    </row>
    <row r="103" spans="1:69" ht="6" customHeight="1" thickBot="1">
      <c r="A103" s="336"/>
      <c r="B103" s="36"/>
      <c r="C103" s="24"/>
      <c r="D103" s="37"/>
      <c r="E103" s="38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98"/>
      <c r="BM103" s="140"/>
      <c r="BN103" s="140"/>
    </row>
    <row r="104" spans="1:69" customFormat="1" ht="6" customHeight="1">
      <c r="A104" s="336"/>
      <c r="B104" s="153"/>
      <c r="C104" s="27"/>
      <c r="D104" s="3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136"/>
      <c r="AA104" s="136"/>
      <c r="AT104" s="29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184"/>
    </row>
    <row r="105" spans="1:69" customFormat="1" ht="11.25" customHeight="1">
      <c r="A105" s="336"/>
      <c r="B105" s="154">
        <v>112</v>
      </c>
      <c r="C105" s="178">
        <v>315</v>
      </c>
      <c r="D105" s="41"/>
      <c r="E105" s="300" t="s">
        <v>86</v>
      </c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T105" s="34"/>
      <c r="AU105" s="51" t="s">
        <v>87</v>
      </c>
      <c r="AV105" s="51"/>
      <c r="AX105" s="51"/>
      <c r="AY105" s="51"/>
      <c r="BA105" s="46" t="s">
        <v>8</v>
      </c>
      <c r="BB105" s="46"/>
      <c r="BC105" s="47"/>
      <c r="BD105" s="47"/>
      <c r="BE105" s="46"/>
      <c r="BF105" s="46"/>
      <c r="BG105" s="46"/>
      <c r="BH105" s="142"/>
      <c r="BI105" s="46"/>
      <c r="BJ105" s="51">
        <v>1</v>
      </c>
      <c r="BK105" s="51"/>
      <c r="BL105" s="184"/>
    </row>
    <row r="106" spans="1:69" customFormat="1" ht="11.25" customHeight="1">
      <c r="A106" s="336"/>
      <c r="B106" s="155"/>
      <c r="C106" s="95"/>
      <c r="D106" s="41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T106" s="34"/>
      <c r="AU106" s="51" t="s">
        <v>60</v>
      </c>
      <c r="BB106" s="47" t="s">
        <v>8</v>
      </c>
      <c r="BC106" s="47"/>
      <c r="BD106" s="47"/>
      <c r="BE106" s="46"/>
      <c r="BF106" s="46"/>
      <c r="BG106" s="46"/>
      <c r="BH106" s="142"/>
      <c r="BI106" s="46"/>
      <c r="BJ106" s="51">
        <v>2</v>
      </c>
      <c r="BK106" s="51"/>
      <c r="BL106" s="184"/>
    </row>
    <row r="107" spans="1:69" customFormat="1" ht="11.25" customHeight="1">
      <c r="A107" s="336"/>
      <c r="B107" s="155"/>
      <c r="C107" s="95"/>
      <c r="D107" s="41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T107" s="34"/>
      <c r="AU107" s="229" t="s">
        <v>88</v>
      </c>
      <c r="AV107" s="32"/>
      <c r="AX107" s="32"/>
      <c r="AY107" s="32"/>
      <c r="AZ107" s="32"/>
      <c r="BA107" s="32"/>
      <c r="BB107" s="32"/>
      <c r="BC107" s="32"/>
      <c r="BD107" s="32"/>
      <c r="BE107" s="32"/>
      <c r="BF107" s="51"/>
      <c r="BG107" s="46" t="s">
        <v>8</v>
      </c>
      <c r="BH107" s="46"/>
      <c r="BI107" s="46"/>
      <c r="BJ107" s="51">
        <v>3</v>
      </c>
      <c r="BK107" s="51"/>
      <c r="BL107" s="184"/>
      <c r="BN107" s="76">
        <v>325</v>
      </c>
    </row>
    <row r="108" spans="1:69" customFormat="1" ht="6" customHeight="1" thickBot="1">
      <c r="A108" s="336"/>
      <c r="B108" s="156"/>
      <c r="C108" s="24"/>
      <c r="D108" s="4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38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198"/>
      <c r="BM108" s="140"/>
      <c r="BN108" s="140"/>
    </row>
    <row r="109" spans="1:69" customFormat="1" ht="6" customHeight="1">
      <c r="A109" s="336"/>
      <c r="B109" s="153"/>
      <c r="C109" s="27"/>
      <c r="D109" s="3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136"/>
      <c r="AA109" s="136"/>
      <c r="AT109" s="29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184"/>
    </row>
    <row r="110" spans="1:69" customFormat="1" ht="11.25" customHeight="1">
      <c r="A110" s="336"/>
      <c r="B110" s="154"/>
      <c r="C110" s="178">
        <v>316</v>
      </c>
      <c r="D110" s="41"/>
      <c r="E110" s="300" t="s">
        <v>204</v>
      </c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T110" s="34"/>
      <c r="AU110" s="50"/>
      <c r="AV110" s="148"/>
      <c r="AW110" s="50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184"/>
    </row>
    <row r="111" spans="1:69" customFormat="1" ht="11.25" customHeight="1">
      <c r="A111" s="336"/>
      <c r="B111" s="155"/>
      <c r="C111" s="95"/>
      <c r="D111" s="41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T111" s="34"/>
      <c r="AU111" s="309" t="s">
        <v>89</v>
      </c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51"/>
      <c r="BL111" s="184"/>
    </row>
    <row r="112" spans="1:69" customFormat="1" ht="11.25" customHeight="1">
      <c r="A112" s="336"/>
      <c r="B112" s="155"/>
      <c r="C112" s="95"/>
      <c r="D112" s="41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T112" s="34"/>
      <c r="AU112" s="51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51"/>
      <c r="BK112" s="51"/>
      <c r="BL112" s="184"/>
      <c r="BN112" s="76">
        <v>325</v>
      </c>
    </row>
    <row r="113" spans="1:66" customFormat="1" ht="11.25" customHeight="1">
      <c r="A113" s="336"/>
      <c r="B113" s="155"/>
      <c r="C113" s="95"/>
      <c r="D113" s="41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T113" s="34"/>
      <c r="AU113" s="51"/>
      <c r="AV113" s="51"/>
      <c r="AW113" s="51"/>
      <c r="AX113" s="51"/>
      <c r="AY113" s="44"/>
      <c r="AZ113" s="45"/>
      <c r="BA113" s="44"/>
      <c r="BB113" s="45"/>
      <c r="BC113" s="57"/>
      <c r="BD113" s="45"/>
      <c r="BE113" s="57"/>
      <c r="BF113" s="45"/>
      <c r="BG113" s="51"/>
      <c r="BH113" s="63"/>
      <c r="BI113" s="51"/>
      <c r="BK113" s="51"/>
      <c r="BL113" s="184"/>
    </row>
    <row r="114" spans="1:66" customFormat="1" ht="11.25" customHeight="1">
      <c r="A114" s="336"/>
      <c r="B114" s="155"/>
      <c r="C114" s="95"/>
      <c r="D114" s="41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51"/>
      <c r="AT114" s="34"/>
      <c r="AU114" s="51"/>
      <c r="AV114" s="51"/>
      <c r="AW114" s="51"/>
      <c r="AX114" s="51"/>
      <c r="AY114" s="48"/>
      <c r="AZ114" s="49"/>
      <c r="BA114" s="48"/>
      <c r="BB114" s="49"/>
      <c r="BC114" s="50"/>
      <c r="BD114" s="49"/>
      <c r="BE114" s="50"/>
      <c r="BF114" s="49"/>
      <c r="BG114" s="51"/>
      <c r="BH114" s="63"/>
      <c r="BI114" s="51"/>
      <c r="BK114" s="51"/>
      <c r="BL114" s="184"/>
    </row>
    <row r="115" spans="1:66" customFormat="1" ht="24.65" customHeight="1">
      <c r="A115" s="336"/>
      <c r="B115" s="155"/>
      <c r="C115" s="95"/>
      <c r="D115" s="41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51"/>
      <c r="AT115" s="34"/>
      <c r="AU115" s="51"/>
      <c r="AV115" s="308" t="s">
        <v>198</v>
      </c>
      <c r="AW115" s="308"/>
      <c r="AX115" s="308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K115" s="51"/>
      <c r="BL115" s="184"/>
    </row>
    <row r="116" spans="1:66" customFormat="1" ht="6" customHeight="1" thickBot="1">
      <c r="A116" s="36"/>
      <c r="B116" s="156"/>
      <c r="C116" s="24"/>
      <c r="D116" s="4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38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198"/>
      <c r="BM116" s="140"/>
      <c r="BN116" s="140"/>
    </row>
    <row r="117" spans="1:66" ht="6" customHeight="1">
      <c r="A117" s="51"/>
      <c r="B117" s="51"/>
      <c r="C117" s="95"/>
      <c r="D117" s="4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BL117" s="139"/>
    </row>
    <row r="118" spans="1:66" ht="6" customHeight="1" thickBot="1">
      <c r="A118" s="51"/>
      <c r="B118" s="51"/>
      <c r="C118" s="95"/>
      <c r="D118" s="40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BL118" s="140"/>
      <c r="BM118" s="140"/>
      <c r="BN118" s="140"/>
    </row>
    <row r="119" spans="1:66" ht="6" customHeight="1">
      <c r="A119" s="35"/>
      <c r="B119" s="26"/>
      <c r="C119" s="27"/>
      <c r="D119" s="28"/>
      <c r="E119" s="29"/>
      <c r="F119" s="43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39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139"/>
      <c r="BL119" s="190"/>
    </row>
    <row r="120" spans="1:66" ht="11.25" customHeight="1">
      <c r="A120" s="96"/>
      <c r="B120" s="31"/>
      <c r="C120" s="178">
        <v>317</v>
      </c>
      <c r="D120" s="33"/>
      <c r="E120" s="34"/>
      <c r="F120" s="329" t="s">
        <v>125</v>
      </c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  <c r="AG120" s="329"/>
      <c r="AH120" s="329"/>
      <c r="AI120" s="329"/>
      <c r="AJ120" s="329"/>
      <c r="AK120" s="329"/>
      <c r="AL120" s="329"/>
      <c r="AM120" s="329"/>
      <c r="AN120" s="329"/>
      <c r="AO120" s="329"/>
      <c r="AP120" s="329"/>
      <c r="AQ120" s="329"/>
      <c r="AR120" s="329"/>
      <c r="AS120" s="41"/>
      <c r="AT120" s="214"/>
      <c r="AU120" s="51" t="s">
        <v>39</v>
      </c>
      <c r="AV120" s="51"/>
      <c r="AW120" s="51"/>
      <c r="AX120" s="51"/>
      <c r="AY120" s="51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122"/>
      <c r="BL120" s="190"/>
    </row>
    <row r="121" spans="1:66" ht="11.25" customHeight="1">
      <c r="A121" s="96"/>
      <c r="B121" s="31"/>
      <c r="C121" s="95"/>
      <c r="D121" s="33"/>
      <c r="E121" s="34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  <c r="AG121" s="329"/>
      <c r="AH121" s="329"/>
      <c r="AI121" s="329"/>
      <c r="AJ121" s="329"/>
      <c r="AK121" s="329"/>
      <c r="AL121" s="329"/>
      <c r="AM121" s="329"/>
      <c r="AN121" s="329"/>
      <c r="AO121" s="329"/>
      <c r="AP121" s="329"/>
      <c r="AQ121" s="329"/>
      <c r="AR121" s="329"/>
      <c r="AS121" s="41"/>
      <c r="AT121" s="214"/>
      <c r="BL121" s="190"/>
    </row>
    <row r="122" spans="1:66" ht="11.25" customHeight="1">
      <c r="A122" s="96"/>
      <c r="B122" s="31"/>
      <c r="C122" s="95"/>
      <c r="D122" s="33"/>
      <c r="E122" s="3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41"/>
      <c r="AT122" s="330" t="s">
        <v>126</v>
      </c>
      <c r="AU122" s="331"/>
      <c r="AV122" s="331"/>
      <c r="AW122" s="331"/>
      <c r="AX122" s="331"/>
      <c r="AY122" s="331"/>
      <c r="AZ122" s="331"/>
      <c r="BA122" s="331"/>
      <c r="BB122" s="331"/>
      <c r="BC122" s="331"/>
      <c r="BD122" s="331"/>
      <c r="BE122" s="331"/>
      <c r="BF122" s="331"/>
      <c r="BG122" s="331"/>
      <c r="BH122" s="331"/>
      <c r="BI122" s="331"/>
      <c r="BJ122" s="331"/>
      <c r="BK122" s="332"/>
      <c r="BL122" s="190"/>
    </row>
    <row r="123" spans="1:66" ht="21.75" customHeight="1">
      <c r="A123" s="96"/>
      <c r="B123" s="31"/>
      <c r="C123" s="95"/>
      <c r="D123" s="33"/>
      <c r="E123" s="3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51"/>
      <c r="AS123" s="41"/>
      <c r="AT123" s="330"/>
      <c r="AU123" s="331"/>
      <c r="AV123" s="331"/>
      <c r="AW123" s="331"/>
      <c r="AX123" s="331"/>
      <c r="AY123" s="331"/>
      <c r="AZ123" s="331"/>
      <c r="BA123" s="331"/>
      <c r="BB123" s="331"/>
      <c r="BC123" s="331"/>
      <c r="BD123" s="331"/>
      <c r="BE123" s="331"/>
      <c r="BF123" s="331"/>
      <c r="BG123" s="331"/>
      <c r="BH123" s="331"/>
      <c r="BI123" s="331"/>
      <c r="BJ123" s="331"/>
      <c r="BK123" s="332"/>
      <c r="BL123" s="190"/>
    </row>
    <row r="124" spans="1:66" ht="11.25" customHeight="1">
      <c r="A124" s="96"/>
      <c r="B124" s="31"/>
      <c r="C124" s="95"/>
      <c r="D124" s="33"/>
      <c r="E124" s="3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51"/>
      <c r="AS124" s="41"/>
      <c r="AU124" s="205"/>
      <c r="AV124" s="205"/>
      <c r="AW124" s="205"/>
      <c r="AX124" s="205"/>
      <c r="AY124" s="205"/>
      <c r="AZ124" s="205"/>
      <c r="BA124" s="208"/>
      <c r="BB124" s="209"/>
      <c r="BC124" s="210"/>
      <c r="BD124" s="209"/>
      <c r="BE124" s="205"/>
      <c r="BF124" s="205"/>
      <c r="BG124" s="205"/>
      <c r="BH124" s="205"/>
      <c r="BI124" s="205"/>
      <c r="BJ124" s="205"/>
      <c r="BK124" s="205"/>
      <c r="BL124" s="190"/>
    </row>
    <row r="125" spans="1:66" ht="11.25" customHeight="1">
      <c r="A125" s="96"/>
      <c r="B125" s="31"/>
      <c r="C125" s="95"/>
      <c r="D125" s="33"/>
      <c r="E125" s="3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51"/>
      <c r="AS125" s="41"/>
      <c r="BA125" s="211"/>
      <c r="BB125" s="212"/>
      <c r="BC125" s="213"/>
      <c r="BD125" s="212"/>
      <c r="BL125" s="190"/>
    </row>
    <row r="126" spans="1:66" ht="6" customHeight="1" thickBot="1">
      <c r="A126" s="96"/>
      <c r="B126" s="31"/>
      <c r="C126" s="95"/>
      <c r="D126" s="33"/>
      <c r="E126" s="34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140"/>
      <c r="AS126" s="42"/>
      <c r="BJ126" s="140"/>
      <c r="BK126" s="140"/>
      <c r="BL126" s="198"/>
      <c r="BM126" s="140"/>
      <c r="BN126" s="140"/>
    </row>
    <row r="127" spans="1:66" ht="12.65" customHeight="1" thickBot="1">
      <c r="A127" s="314" t="s">
        <v>127</v>
      </c>
      <c r="B127" s="321" t="s">
        <v>128</v>
      </c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321"/>
      <c r="AD127" s="321"/>
      <c r="AE127" s="321"/>
      <c r="AF127" s="321"/>
      <c r="AG127" s="321"/>
      <c r="AH127" s="321"/>
      <c r="AI127" s="321"/>
      <c r="AJ127" s="321"/>
      <c r="AK127" s="321"/>
      <c r="AL127" s="321"/>
      <c r="AM127" s="321"/>
      <c r="AN127" s="321"/>
      <c r="AO127" s="321"/>
      <c r="AP127" s="321"/>
      <c r="AQ127" s="321"/>
      <c r="AR127" s="321"/>
      <c r="AS127" s="321"/>
      <c r="AT127" s="321"/>
      <c r="AU127" s="321"/>
      <c r="AV127" s="321"/>
      <c r="AW127" s="321"/>
      <c r="AX127" s="321"/>
      <c r="AY127" s="321"/>
      <c r="AZ127" s="321"/>
      <c r="BA127" s="321"/>
      <c r="BB127" s="321"/>
      <c r="BC127" s="321"/>
      <c r="BD127" s="321"/>
      <c r="BE127" s="321"/>
      <c r="BF127" s="321"/>
      <c r="BG127" s="321"/>
      <c r="BH127" s="321"/>
      <c r="BI127" s="321"/>
      <c r="BJ127" s="321"/>
      <c r="BK127" s="321"/>
      <c r="BL127" s="190"/>
    </row>
    <row r="128" spans="1:66" ht="6" customHeight="1">
      <c r="A128" s="315"/>
      <c r="B128" s="26"/>
      <c r="C128" s="27"/>
      <c r="D128" s="28"/>
      <c r="E128" s="2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90"/>
    </row>
    <row r="129" spans="1:66" ht="11.25" customHeight="1">
      <c r="A129" s="315"/>
      <c r="B129" s="31"/>
      <c r="C129" s="178">
        <v>318</v>
      </c>
      <c r="D129" s="33"/>
      <c r="E129" s="34"/>
      <c r="F129" s="300" t="str">
        <f ca="1">VLOOKUP(INDIRECT(ADDRESS(ROW(),COLUMN()-3)),Language_Translations,MATCH(Language_Selected,Language_Options,0),FALSE)</f>
        <v>PIDA CONSENTIMIENTO PARA LA PRUEBA DE ANEMIA A UNO DE LOS PADRES/ADULTO RESPONSABLE: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la prueba. Inmediatamente se le hará la prueba de la anemia y se le dirán los resultados a usted y a (NOMBRE DEL MENOR) en el momento. El resultado se mantendrá estrictamente confidencial y no lo compartiremos con ninguna otra persona, excepto con otros miembros de nuestro equipo de encuestas.
¿Tiene alguna pregunta?  
Usted puede decir que sí o que no. Usted es libre de elegir.  
¿Permitirá que se le haga la prueba de anemia a (NOMBRE DEL MENOR)?</v>
      </c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0"/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190"/>
    </row>
    <row r="130" spans="1:66" ht="11.25" customHeight="1">
      <c r="A130" s="315"/>
      <c r="B130" s="31"/>
      <c r="C130" s="95"/>
      <c r="D130" s="33"/>
      <c r="E130" s="34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  <c r="AX130" s="300"/>
      <c r="AY130" s="300"/>
      <c r="AZ130" s="300"/>
      <c r="BA130" s="300"/>
      <c r="BB130" s="300"/>
      <c r="BC130" s="300"/>
      <c r="BD130" s="300"/>
      <c r="BE130" s="300"/>
      <c r="BF130" s="300"/>
      <c r="BG130" s="300"/>
      <c r="BH130" s="300"/>
      <c r="BI130" s="300"/>
      <c r="BJ130" s="300"/>
      <c r="BK130" s="300"/>
      <c r="BL130" s="190"/>
    </row>
    <row r="131" spans="1:66" ht="11.25" customHeight="1">
      <c r="A131" s="315"/>
      <c r="B131" s="31"/>
      <c r="C131" s="95"/>
      <c r="D131" s="33"/>
      <c r="E131" s="34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0"/>
      <c r="AW131" s="300"/>
      <c r="AX131" s="300"/>
      <c r="AY131" s="300"/>
      <c r="AZ131" s="300"/>
      <c r="BA131" s="300"/>
      <c r="BB131" s="300"/>
      <c r="BC131" s="300"/>
      <c r="BD131" s="300"/>
      <c r="BE131" s="300"/>
      <c r="BF131" s="300"/>
      <c r="BG131" s="300"/>
      <c r="BH131" s="300"/>
      <c r="BI131" s="300"/>
      <c r="BJ131" s="300"/>
      <c r="BK131" s="300"/>
      <c r="BL131" s="190"/>
    </row>
    <row r="132" spans="1:66" ht="11.25" customHeight="1">
      <c r="A132" s="315"/>
      <c r="B132" s="31"/>
      <c r="C132" s="95"/>
      <c r="D132" s="33"/>
      <c r="E132" s="34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  <c r="AU132" s="300"/>
      <c r="AV132" s="300"/>
      <c r="AW132" s="300"/>
      <c r="AX132" s="300"/>
      <c r="AY132" s="300"/>
      <c r="AZ132" s="300"/>
      <c r="BA132" s="300"/>
      <c r="BB132" s="300"/>
      <c r="BC132" s="300"/>
      <c r="BD132" s="300"/>
      <c r="BE132" s="300"/>
      <c r="BF132" s="300"/>
      <c r="BG132" s="300"/>
      <c r="BH132" s="300"/>
      <c r="BI132" s="300"/>
      <c r="BJ132" s="300"/>
      <c r="BK132" s="300"/>
      <c r="BL132" s="190"/>
    </row>
    <row r="133" spans="1:66" ht="11.25" customHeight="1">
      <c r="A133" s="315"/>
      <c r="B133" s="31"/>
      <c r="C133" s="95"/>
      <c r="D133" s="33"/>
      <c r="E133" s="34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  <c r="AX133" s="300"/>
      <c r="AY133" s="300"/>
      <c r="AZ133" s="300"/>
      <c r="BA133" s="300"/>
      <c r="BB133" s="300"/>
      <c r="BC133" s="300"/>
      <c r="BD133" s="300"/>
      <c r="BE133" s="300"/>
      <c r="BF133" s="300"/>
      <c r="BG133" s="300"/>
      <c r="BH133" s="300"/>
      <c r="BI133" s="300"/>
      <c r="BJ133" s="300"/>
      <c r="BK133" s="300"/>
      <c r="BL133" s="190"/>
    </row>
    <row r="134" spans="1:66" ht="11.25" customHeight="1">
      <c r="A134" s="315"/>
      <c r="B134" s="31"/>
      <c r="C134" s="95"/>
      <c r="D134" s="33"/>
      <c r="E134" s="34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AZ134" s="300"/>
      <c r="BA134" s="300"/>
      <c r="BB134" s="300"/>
      <c r="BC134" s="300"/>
      <c r="BD134" s="300"/>
      <c r="BE134" s="300"/>
      <c r="BF134" s="300"/>
      <c r="BG134" s="300"/>
      <c r="BH134" s="300"/>
      <c r="BI134" s="300"/>
      <c r="BJ134" s="300"/>
      <c r="BK134" s="300"/>
      <c r="BL134" s="190"/>
    </row>
    <row r="135" spans="1:66" ht="11.25" customHeight="1">
      <c r="A135" s="315"/>
      <c r="B135" s="31"/>
      <c r="C135" s="95"/>
      <c r="D135" s="33"/>
      <c r="E135" s="34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  <c r="AY135" s="300"/>
      <c r="AZ135" s="300"/>
      <c r="BA135" s="300"/>
      <c r="BB135" s="300"/>
      <c r="BC135" s="300"/>
      <c r="BD135" s="300"/>
      <c r="BE135" s="300"/>
      <c r="BF135" s="300"/>
      <c r="BG135" s="300"/>
      <c r="BH135" s="300"/>
      <c r="BI135" s="300"/>
      <c r="BJ135" s="300"/>
      <c r="BK135" s="300"/>
      <c r="BL135" s="190"/>
    </row>
    <row r="136" spans="1:66" ht="11.25" customHeight="1">
      <c r="A136" s="315"/>
      <c r="B136" s="31"/>
      <c r="C136" s="95"/>
      <c r="D136" s="33"/>
      <c r="E136" s="34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0"/>
      <c r="AY136" s="300"/>
      <c r="AZ136" s="300"/>
      <c r="BA136" s="300"/>
      <c r="BB136" s="300"/>
      <c r="BC136" s="300"/>
      <c r="BD136" s="300"/>
      <c r="BE136" s="300"/>
      <c r="BF136" s="300"/>
      <c r="BG136" s="300"/>
      <c r="BH136" s="300"/>
      <c r="BI136" s="300"/>
      <c r="BJ136" s="300"/>
      <c r="BK136" s="300"/>
      <c r="BL136" s="190"/>
    </row>
    <row r="137" spans="1:66" ht="11.25" customHeight="1">
      <c r="A137" s="315"/>
      <c r="B137" s="31"/>
      <c r="C137" s="95"/>
      <c r="D137" s="33"/>
      <c r="E137" s="34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190"/>
    </row>
    <row r="138" spans="1:66" ht="11.25" customHeight="1">
      <c r="A138" s="315"/>
      <c r="B138" s="31"/>
      <c r="C138" s="95"/>
      <c r="D138" s="33"/>
      <c r="E138" s="34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AZ138" s="300"/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  <c r="BL138" s="190"/>
    </row>
    <row r="139" spans="1:66" ht="11.25" customHeight="1">
      <c r="A139" s="315"/>
      <c r="B139" s="31"/>
      <c r="C139" s="95"/>
      <c r="D139" s="33"/>
      <c r="E139" s="34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300"/>
      <c r="BI139" s="300"/>
      <c r="BJ139" s="300"/>
      <c r="BK139" s="300"/>
      <c r="BL139" s="190"/>
    </row>
    <row r="140" spans="1:66" ht="11.25" customHeight="1">
      <c r="A140" s="315"/>
      <c r="B140" s="31"/>
      <c r="C140" s="95"/>
      <c r="D140" s="33"/>
      <c r="E140" s="34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0"/>
      <c r="AY140" s="300"/>
      <c r="AZ140" s="300"/>
      <c r="BA140" s="300"/>
      <c r="BB140" s="300"/>
      <c r="BC140" s="300"/>
      <c r="BD140" s="300"/>
      <c r="BE140" s="300"/>
      <c r="BF140" s="300"/>
      <c r="BG140" s="300"/>
      <c r="BH140" s="300"/>
      <c r="BI140" s="300"/>
      <c r="BJ140" s="300"/>
      <c r="BK140" s="300"/>
      <c r="BL140" s="190"/>
    </row>
    <row r="141" spans="1:66" ht="11.25" customHeight="1">
      <c r="A141" s="315"/>
      <c r="B141" s="31"/>
      <c r="C141" s="95"/>
      <c r="D141" s="33"/>
      <c r="E141" s="34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0"/>
      <c r="AY141" s="300"/>
      <c r="AZ141" s="300"/>
      <c r="BA141" s="300"/>
      <c r="BB141" s="300"/>
      <c r="BC141" s="300"/>
      <c r="BD141" s="300"/>
      <c r="BE141" s="300"/>
      <c r="BF141" s="300"/>
      <c r="BG141" s="300"/>
      <c r="BH141" s="300"/>
      <c r="BI141" s="300"/>
      <c r="BJ141" s="300"/>
      <c r="BK141" s="300"/>
      <c r="BL141" s="190"/>
    </row>
    <row r="142" spans="1:66" ht="11.25" customHeight="1">
      <c r="A142" s="315"/>
      <c r="B142" s="31"/>
      <c r="C142" s="95"/>
      <c r="D142" s="33"/>
      <c r="E142" s="34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0"/>
      <c r="AY142" s="300"/>
      <c r="AZ142" s="300"/>
      <c r="BA142" s="300"/>
      <c r="BB142" s="300"/>
      <c r="BC142" s="300"/>
      <c r="BD142" s="300"/>
      <c r="BE142" s="300"/>
      <c r="BF142" s="300"/>
      <c r="BG142" s="300"/>
      <c r="BH142" s="300"/>
      <c r="BI142" s="300"/>
      <c r="BJ142" s="300"/>
      <c r="BK142" s="300"/>
      <c r="BL142" s="190"/>
    </row>
    <row r="143" spans="1:66" ht="11.25" customHeight="1">
      <c r="A143" s="315"/>
      <c r="B143" s="31"/>
      <c r="C143" s="95"/>
      <c r="D143" s="33"/>
      <c r="E143" s="34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AZ143" s="300"/>
      <c r="BA143" s="300"/>
      <c r="BB143" s="300"/>
      <c r="BC143" s="300"/>
      <c r="BD143" s="300"/>
      <c r="BE143" s="300"/>
      <c r="BF143" s="300"/>
      <c r="BG143" s="300"/>
      <c r="BH143" s="300"/>
      <c r="BI143" s="300"/>
      <c r="BJ143" s="300"/>
      <c r="BK143" s="300"/>
      <c r="BL143" s="190"/>
    </row>
    <row r="144" spans="1:66" ht="6" customHeight="1" thickBot="1">
      <c r="A144" s="315"/>
      <c r="B144" s="36"/>
      <c r="C144" s="24"/>
      <c r="D144" s="37"/>
      <c r="E144" s="38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98"/>
      <c r="BM144" s="140"/>
      <c r="BN144" s="140"/>
    </row>
    <row r="145" spans="1:66" customFormat="1" ht="6" customHeight="1">
      <c r="A145" s="315"/>
      <c r="B145" s="153"/>
      <c r="C145" s="178"/>
      <c r="D145" s="39"/>
      <c r="E145" s="3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AT145" s="34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184"/>
    </row>
    <row r="146" spans="1:66" customFormat="1" ht="11.25" customHeight="1">
      <c r="A146" s="315"/>
      <c r="B146" s="154">
        <v>112</v>
      </c>
      <c r="C146" s="178">
        <v>319</v>
      </c>
      <c r="D146" s="41"/>
      <c r="E146" s="300" t="s">
        <v>86</v>
      </c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T146" s="34"/>
      <c r="AU146" s="51" t="s">
        <v>87</v>
      </c>
      <c r="AV146" s="51"/>
      <c r="AX146" s="51"/>
      <c r="AY146" s="51"/>
      <c r="AZ146" s="46"/>
      <c r="BA146" s="46" t="s">
        <v>8</v>
      </c>
      <c r="BB146" s="46"/>
      <c r="BC146" s="47"/>
      <c r="BD146" s="47"/>
      <c r="BE146" s="46"/>
      <c r="BF146" s="46"/>
      <c r="BG146" s="46"/>
      <c r="BH146" s="142"/>
      <c r="BI146" s="46"/>
      <c r="BJ146" s="51">
        <v>1</v>
      </c>
      <c r="BK146" s="51"/>
      <c r="BL146" s="184"/>
    </row>
    <row r="147" spans="1:66" customFormat="1" ht="11.25" customHeight="1">
      <c r="A147" s="315"/>
      <c r="B147" s="155"/>
      <c r="C147" s="95"/>
      <c r="D147" s="41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T147" s="34"/>
      <c r="AU147" s="51" t="s">
        <v>129</v>
      </c>
      <c r="BB147" s="46"/>
      <c r="BC147" s="47"/>
      <c r="BD147" s="47"/>
      <c r="BE147" s="46"/>
      <c r="BF147" s="46"/>
      <c r="BG147" s="46"/>
      <c r="BH147" s="142"/>
      <c r="BI147" s="46"/>
      <c r="BK147" s="51"/>
      <c r="BL147" s="184"/>
    </row>
    <row r="148" spans="1:66" customFormat="1" ht="11.25" customHeight="1">
      <c r="A148" s="315"/>
      <c r="B148" s="155"/>
      <c r="C148" s="95"/>
      <c r="D148" s="41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T148" s="34"/>
      <c r="AU148" s="51"/>
      <c r="AV148" t="s">
        <v>130</v>
      </c>
      <c r="BA148" s="47"/>
      <c r="BB148" s="46"/>
      <c r="BC148" s="47"/>
      <c r="BD148" s="47"/>
      <c r="BE148" s="46" t="s">
        <v>8</v>
      </c>
      <c r="BF148" s="46"/>
      <c r="BG148" s="46"/>
      <c r="BH148" s="142"/>
      <c r="BI148" s="46"/>
      <c r="BJ148" s="51">
        <v>2</v>
      </c>
      <c r="BK148" s="51"/>
      <c r="BL148" s="184"/>
    </row>
    <row r="149" spans="1:66" customFormat="1" ht="11.25" customHeight="1">
      <c r="A149" s="315"/>
      <c r="B149" s="155"/>
      <c r="C149" s="95"/>
      <c r="D149" s="41"/>
      <c r="E149" s="300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  <c r="AT149" s="34"/>
      <c r="AU149" s="51" t="s">
        <v>88</v>
      </c>
      <c r="AV149" s="32"/>
      <c r="AX149" s="32"/>
      <c r="AY149" s="32"/>
      <c r="AZ149" s="32"/>
      <c r="BA149" s="32"/>
      <c r="BB149" s="32"/>
      <c r="BC149" s="32"/>
      <c r="BD149" s="32"/>
      <c r="BE149" s="32"/>
      <c r="BF149" s="51"/>
      <c r="BH149" s="46" t="s">
        <v>8</v>
      </c>
      <c r="BI149" s="46"/>
      <c r="BJ149" s="51">
        <v>3</v>
      </c>
      <c r="BK149" s="51"/>
      <c r="BL149" s="184"/>
      <c r="BN149" s="76">
        <v>325</v>
      </c>
    </row>
    <row r="150" spans="1:66" customFormat="1" ht="6" customHeight="1" thickBot="1">
      <c r="A150" s="315"/>
      <c r="B150" s="156"/>
      <c r="C150" s="24"/>
      <c r="D150" s="42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38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198"/>
      <c r="BM150" s="140"/>
      <c r="BN150" s="140"/>
    </row>
    <row r="151" spans="1:66" customFormat="1" ht="6" customHeight="1">
      <c r="A151" s="315"/>
      <c r="B151" s="153"/>
      <c r="C151" s="27"/>
      <c r="D151" s="39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136"/>
      <c r="AA151" s="136"/>
      <c r="AT151" s="29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184"/>
    </row>
    <row r="152" spans="1:66" customFormat="1" ht="11.25" customHeight="1">
      <c r="A152" s="315"/>
      <c r="B152" s="154"/>
      <c r="C152" s="178">
        <v>320</v>
      </c>
      <c r="D152" s="41"/>
      <c r="E152" s="300" t="s">
        <v>204</v>
      </c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T152" s="34"/>
      <c r="AU152" s="50"/>
      <c r="AV152" s="148"/>
      <c r="AW152" s="50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184"/>
    </row>
    <row r="153" spans="1:66" customFormat="1" ht="11.25" customHeight="1">
      <c r="A153" s="315"/>
      <c r="B153" s="155"/>
      <c r="C153" s="95"/>
      <c r="D153" s="41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  <c r="AQ153" s="300"/>
      <c r="AR153" s="300"/>
      <c r="AT153" s="34"/>
      <c r="AU153" s="309" t="s">
        <v>89</v>
      </c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51"/>
      <c r="BL153" s="184"/>
    </row>
    <row r="154" spans="1:66" customFormat="1" ht="11.25" customHeight="1">
      <c r="A154" s="315"/>
      <c r="B154" s="155"/>
      <c r="C154" s="95"/>
      <c r="D154" s="41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T154" s="34"/>
      <c r="AU154" s="51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51"/>
      <c r="BK154" s="51"/>
      <c r="BL154" s="184"/>
    </row>
    <row r="155" spans="1:66" customFormat="1" ht="11.25" customHeight="1">
      <c r="A155" s="315"/>
      <c r="B155" s="155"/>
      <c r="C155" s="95"/>
      <c r="D155" s="41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T155" s="34"/>
      <c r="AU155" s="51"/>
      <c r="AV155" s="51"/>
      <c r="AW155" s="51"/>
      <c r="AX155" s="51"/>
      <c r="AY155" s="44"/>
      <c r="AZ155" s="45"/>
      <c r="BA155" s="44"/>
      <c r="BB155" s="45"/>
      <c r="BC155" s="57"/>
      <c r="BD155" s="45"/>
      <c r="BE155" s="57"/>
      <c r="BF155" s="45"/>
      <c r="BG155" s="51"/>
      <c r="BH155" s="63"/>
      <c r="BI155" s="51"/>
      <c r="BK155" s="51"/>
      <c r="BL155" s="184"/>
    </row>
    <row r="156" spans="1:66" customFormat="1" ht="11.25" customHeight="1">
      <c r="A156" s="315"/>
      <c r="B156" s="155"/>
      <c r="C156" s="95"/>
      <c r="D156" s="41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51"/>
      <c r="AT156" s="34"/>
      <c r="AU156" s="51"/>
      <c r="AV156" s="51"/>
      <c r="AW156" s="51"/>
      <c r="AX156" s="51"/>
      <c r="AY156" s="48"/>
      <c r="AZ156" s="49"/>
      <c r="BA156" s="48"/>
      <c r="BB156" s="49"/>
      <c r="BC156" s="50"/>
      <c r="BD156" s="49"/>
      <c r="BE156" s="50"/>
      <c r="BF156" s="49"/>
      <c r="BG156" s="51"/>
      <c r="BH156" s="63"/>
      <c r="BI156" s="51"/>
      <c r="BK156" s="51"/>
      <c r="BL156" s="184"/>
    </row>
    <row r="157" spans="1:66" customFormat="1" ht="21.75" customHeight="1">
      <c r="A157" s="315"/>
      <c r="B157" s="155"/>
      <c r="C157" s="95"/>
      <c r="D157" s="41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51"/>
      <c r="AT157" s="34"/>
      <c r="AU157" s="51"/>
      <c r="AV157" s="308" t="s">
        <v>198</v>
      </c>
      <c r="AW157" s="308"/>
      <c r="AX157" s="308"/>
      <c r="AY157" s="308"/>
      <c r="AZ157" s="308"/>
      <c r="BA157" s="308"/>
      <c r="BB157" s="308"/>
      <c r="BC157" s="308"/>
      <c r="BD157" s="308"/>
      <c r="BE157" s="308"/>
      <c r="BF157" s="308"/>
      <c r="BG157" s="308"/>
      <c r="BH157" s="308"/>
      <c r="BI157" s="308"/>
      <c r="BK157" s="51"/>
      <c r="BL157" s="184"/>
    </row>
    <row r="158" spans="1:66" customFormat="1" ht="12.65" customHeight="1" thickBot="1">
      <c r="A158" s="316"/>
      <c r="B158" s="156"/>
      <c r="C158" s="24"/>
      <c r="D158" s="42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38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198"/>
      <c r="BM158" s="140"/>
      <c r="BN158" s="140"/>
    </row>
    <row r="159" spans="1:66" ht="6" customHeight="1">
      <c r="A159" s="51"/>
      <c r="B159" s="26"/>
      <c r="C159" s="27"/>
      <c r="D159" s="28"/>
      <c r="E159" s="29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190"/>
      <c r="BN159" s="150"/>
    </row>
    <row r="160" spans="1:66" ht="11.25" customHeight="1">
      <c r="A160" s="51"/>
      <c r="B160" s="31"/>
      <c r="C160" s="178">
        <v>321</v>
      </c>
      <c r="D160" s="33"/>
      <c r="E160" s="34"/>
      <c r="F160" s="300" t="s">
        <v>148</v>
      </c>
      <c r="G160" s="300"/>
      <c r="H160" s="300"/>
      <c r="I160" s="300"/>
      <c r="J160" s="300"/>
      <c r="K160" s="300"/>
      <c r="L160" s="300"/>
      <c r="M160" s="300"/>
      <c r="N160" s="300"/>
      <c r="O160" s="173"/>
      <c r="P160" s="173"/>
      <c r="Q160" s="173"/>
      <c r="R160" s="173"/>
      <c r="S160" s="173"/>
      <c r="T160" s="51"/>
      <c r="U160" s="173"/>
      <c r="V160" s="173"/>
      <c r="W160" s="173"/>
      <c r="X160" s="173"/>
      <c r="Z160" s="173"/>
      <c r="AA160" s="173"/>
      <c r="AB160" s="170" t="s">
        <v>132</v>
      </c>
      <c r="AC160" s="173"/>
      <c r="AD160" s="173"/>
      <c r="AE160" s="173"/>
      <c r="AF160" s="173"/>
      <c r="AG160" s="173"/>
      <c r="AH160" s="173"/>
      <c r="AJ160" s="173"/>
      <c r="AK160" s="173"/>
      <c r="AM160" s="173"/>
      <c r="AN160" s="173"/>
      <c r="AO160" s="173"/>
      <c r="AP160" s="173"/>
      <c r="AQ160" s="170" t="s">
        <v>132</v>
      </c>
      <c r="AR160" s="173"/>
      <c r="AS160" s="173"/>
      <c r="AT160" s="51"/>
      <c r="AV160" s="51"/>
      <c r="AW160" s="51"/>
      <c r="AX160" s="51"/>
      <c r="AY160" s="51"/>
      <c r="AZ160" s="51"/>
      <c r="BB160" s="46"/>
      <c r="BC160" s="46"/>
      <c r="BD160" s="46"/>
      <c r="BE160" s="46"/>
      <c r="BF160" s="46"/>
      <c r="BG160" s="46"/>
      <c r="BH160" s="46"/>
      <c r="BJ160" s="62"/>
      <c r="BK160" s="51"/>
      <c r="BL160" s="190"/>
      <c r="BN160" s="149"/>
    </row>
    <row r="161" spans="1:66" ht="11.25" customHeight="1">
      <c r="A161" s="51"/>
      <c r="B161" s="31"/>
      <c r="C161" s="95"/>
      <c r="D161" s="33"/>
      <c r="E161" s="34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Y161" s="173"/>
      <c r="Z161" s="173"/>
      <c r="AA161" s="173"/>
      <c r="AB161" s="63" t="s">
        <v>87</v>
      </c>
      <c r="AC161" s="173"/>
      <c r="AD161" s="173"/>
      <c r="AE161" s="173"/>
      <c r="AF161" s="173"/>
      <c r="AG161" s="173"/>
      <c r="AH161" s="173"/>
      <c r="AJ161" s="173"/>
      <c r="AK161" s="173"/>
      <c r="AL161" s="173"/>
      <c r="AM161" s="173"/>
      <c r="AN161" s="173"/>
      <c r="AO161" s="173"/>
      <c r="AP161" s="173"/>
      <c r="AQ161" s="63" t="s">
        <v>60</v>
      </c>
      <c r="AR161" s="173"/>
      <c r="AS161" s="173"/>
      <c r="AT161" s="51"/>
      <c r="AV161" s="51"/>
      <c r="AW161" s="51"/>
      <c r="AX161" s="51"/>
      <c r="AY161" s="51"/>
      <c r="AZ161" s="51"/>
      <c r="BB161" s="46"/>
      <c r="BC161" s="46"/>
      <c r="BD161" s="46"/>
      <c r="BE161" s="46"/>
      <c r="BF161" s="46"/>
      <c r="BG161" s="46"/>
      <c r="BH161" s="46"/>
      <c r="BJ161" s="62"/>
      <c r="BK161" s="51"/>
      <c r="BL161" s="190"/>
      <c r="BN161" s="149">
        <v>325</v>
      </c>
    </row>
    <row r="162" spans="1:66" ht="6" customHeight="1" thickBot="1">
      <c r="A162" s="51"/>
      <c r="B162" s="36"/>
      <c r="C162" s="24"/>
      <c r="D162" s="37"/>
      <c r="E162" s="38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198"/>
      <c r="BM162" s="140"/>
      <c r="BN162" s="151"/>
    </row>
    <row r="163" spans="1:66" ht="10.5" thickBot="1">
      <c r="A163" s="97"/>
      <c r="B163" s="51"/>
      <c r="C163" s="95"/>
      <c r="D163" s="40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BL163" s="139"/>
    </row>
    <row r="164" spans="1:66" ht="12" thickBot="1">
      <c r="A164" s="326" t="s">
        <v>133</v>
      </c>
      <c r="B164" s="321" t="s">
        <v>134</v>
      </c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1"/>
      <c r="AB164" s="321"/>
      <c r="AC164" s="321"/>
      <c r="AD164" s="321"/>
      <c r="AE164" s="321"/>
      <c r="AF164" s="321"/>
      <c r="AG164" s="321"/>
      <c r="AH164" s="321"/>
      <c r="AI164" s="321"/>
      <c r="AJ164" s="321"/>
      <c r="AK164" s="321"/>
      <c r="AL164" s="321"/>
      <c r="AM164" s="321"/>
      <c r="AN164" s="321"/>
      <c r="AO164" s="321"/>
      <c r="AP164" s="321"/>
      <c r="AQ164" s="321"/>
      <c r="AR164" s="321"/>
      <c r="AS164" s="321"/>
      <c r="AT164" s="321"/>
      <c r="AU164" s="321"/>
      <c r="AV164" s="321"/>
      <c r="AW164" s="321"/>
      <c r="AX164" s="321"/>
      <c r="AY164" s="321"/>
      <c r="AZ164" s="321"/>
      <c r="BA164" s="321"/>
      <c r="BB164" s="321"/>
      <c r="BC164" s="321"/>
      <c r="BD164" s="321"/>
      <c r="BE164" s="321"/>
      <c r="BF164" s="321"/>
      <c r="BG164" s="321"/>
      <c r="BH164" s="321"/>
      <c r="BI164" s="321"/>
      <c r="BJ164" s="321"/>
      <c r="BK164" s="321"/>
      <c r="BL164" s="190"/>
    </row>
    <row r="165" spans="1:66" ht="6" customHeight="1">
      <c r="A165" s="327"/>
      <c r="B165" s="31"/>
      <c r="C165" s="95"/>
      <c r="D165" s="33"/>
      <c r="E165" s="34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30"/>
      <c r="R165" s="30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BK165" s="139"/>
      <c r="BL165" s="190"/>
    </row>
    <row r="166" spans="1:66" ht="11.25" customHeight="1">
      <c r="A166" s="327"/>
      <c r="B166" s="31"/>
      <c r="C166" s="178">
        <v>322</v>
      </c>
      <c r="D166" s="33"/>
      <c r="E166" s="34"/>
      <c r="F166" s="300" t="str">
        <f ca="1">VLOOKUP(INDIRECT(ADDRESS(ROW(),COLUMN()-3)),Language_Translations,MATCH(Language_Selected,Language_Options,0),FALSE)</f>
        <v>PIDA ASENTIMIENTO PARA LA PRUEBA DE ANEMIA AL MENOR ENCUESTADO:  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que le saquemos sangre. Inmediatamente se le hará la prueba de la anemia y se le dirán los resultados a usted y a (NOMBRE DEL PADRE/ADULTO RESPONSABLE) en el momento. El resultado se mantendrá estrictamente confidencial y no lo compartiremos con ninguna otra persona, excepto con otros miembros de nuestro equipo de encuestas.
¿Tiene alguna pregunta?  
Usted puede decir que sí o que no. Usted es libre de elegir.  
¿Se hará la prueba de la anemia?</v>
      </c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/>
      <c r="AS166" s="300"/>
      <c r="AT166" s="300"/>
      <c r="AU166" s="300"/>
      <c r="AV166" s="300"/>
      <c r="AW166" s="300"/>
      <c r="AX166" s="300"/>
      <c r="AY166" s="300"/>
      <c r="AZ166" s="300"/>
      <c r="BA166" s="300"/>
      <c r="BB166" s="300"/>
      <c r="BC166" s="300"/>
      <c r="BD166" s="300"/>
      <c r="BE166" s="300"/>
      <c r="BF166" s="300"/>
      <c r="BG166" s="300"/>
      <c r="BH166" s="300"/>
      <c r="BI166" s="300"/>
      <c r="BJ166" s="300"/>
      <c r="BK166" s="300"/>
      <c r="BL166" s="190"/>
    </row>
    <row r="167" spans="1:66" ht="11.25" customHeight="1">
      <c r="A167" s="327"/>
      <c r="B167" s="31"/>
      <c r="C167" s="95"/>
      <c r="D167" s="33"/>
      <c r="E167" s="34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AZ167" s="300"/>
      <c r="BA167" s="300"/>
      <c r="BB167" s="300"/>
      <c r="BC167" s="300"/>
      <c r="BD167" s="300"/>
      <c r="BE167" s="300"/>
      <c r="BF167" s="300"/>
      <c r="BG167" s="300"/>
      <c r="BH167" s="300"/>
      <c r="BI167" s="300"/>
      <c r="BJ167" s="300"/>
      <c r="BK167" s="300"/>
      <c r="BL167" s="190"/>
    </row>
    <row r="168" spans="1:66" ht="11.25" customHeight="1">
      <c r="A168" s="327"/>
      <c r="B168" s="31"/>
      <c r="C168" s="95"/>
      <c r="D168" s="33"/>
      <c r="E168" s="34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AZ168" s="300"/>
      <c r="BA168" s="300"/>
      <c r="BB168" s="300"/>
      <c r="BC168" s="300"/>
      <c r="BD168" s="300"/>
      <c r="BE168" s="300"/>
      <c r="BF168" s="300"/>
      <c r="BG168" s="300"/>
      <c r="BH168" s="300"/>
      <c r="BI168" s="300"/>
      <c r="BJ168" s="300"/>
      <c r="BK168" s="300"/>
      <c r="BL168" s="190"/>
    </row>
    <row r="169" spans="1:66" ht="11.25" customHeight="1">
      <c r="A169" s="327"/>
      <c r="B169" s="31"/>
      <c r="C169" s="95"/>
      <c r="D169" s="33"/>
      <c r="E169" s="34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AZ169" s="300"/>
      <c r="BA169" s="300"/>
      <c r="BB169" s="300"/>
      <c r="BC169" s="300"/>
      <c r="BD169" s="300"/>
      <c r="BE169" s="300"/>
      <c r="BF169" s="300"/>
      <c r="BG169" s="300"/>
      <c r="BH169" s="300"/>
      <c r="BI169" s="300"/>
      <c r="BJ169" s="300"/>
      <c r="BK169" s="300"/>
      <c r="BL169" s="190"/>
    </row>
    <row r="170" spans="1:66" ht="11.25" customHeight="1">
      <c r="A170" s="327"/>
      <c r="B170" s="31"/>
      <c r="C170" s="95"/>
      <c r="D170" s="33"/>
      <c r="E170" s="34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AZ170" s="300"/>
      <c r="BA170" s="300"/>
      <c r="BB170" s="300"/>
      <c r="BC170" s="300"/>
      <c r="BD170" s="300"/>
      <c r="BE170" s="300"/>
      <c r="BF170" s="300"/>
      <c r="BG170" s="300"/>
      <c r="BH170" s="300"/>
      <c r="BI170" s="300"/>
      <c r="BJ170" s="300"/>
      <c r="BK170" s="300"/>
      <c r="BL170" s="190"/>
    </row>
    <row r="171" spans="1:66" ht="11.25" customHeight="1">
      <c r="A171" s="327"/>
      <c r="B171" s="31"/>
      <c r="C171" s="95"/>
      <c r="D171" s="33"/>
      <c r="E171" s="34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300"/>
      <c r="AV171" s="300"/>
      <c r="AW171" s="300"/>
      <c r="AX171" s="300"/>
      <c r="AY171" s="300"/>
      <c r="AZ171" s="300"/>
      <c r="BA171" s="300"/>
      <c r="BB171" s="300"/>
      <c r="BC171" s="300"/>
      <c r="BD171" s="300"/>
      <c r="BE171" s="300"/>
      <c r="BF171" s="300"/>
      <c r="BG171" s="300"/>
      <c r="BH171" s="300"/>
      <c r="BI171" s="300"/>
      <c r="BJ171" s="300"/>
      <c r="BK171" s="300"/>
      <c r="BL171" s="190"/>
    </row>
    <row r="172" spans="1:66" ht="11.25" customHeight="1">
      <c r="A172" s="327"/>
      <c r="B172" s="31"/>
      <c r="C172" s="95"/>
      <c r="D172" s="33"/>
      <c r="E172" s="34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AZ172" s="300"/>
      <c r="BA172" s="300"/>
      <c r="BB172" s="300"/>
      <c r="BC172" s="300"/>
      <c r="BD172" s="300"/>
      <c r="BE172" s="300"/>
      <c r="BF172" s="300"/>
      <c r="BG172" s="300"/>
      <c r="BH172" s="300"/>
      <c r="BI172" s="300"/>
      <c r="BJ172" s="300"/>
      <c r="BK172" s="300"/>
      <c r="BL172" s="190"/>
    </row>
    <row r="173" spans="1:66" ht="11.25" customHeight="1">
      <c r="A173" s="327"/>
      <c r="B173" s="31"/>
      <c r="C173" s="95"/>
      <c r="D173" s="33"/>
      <c r="E173" s="34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AZ173" s="300"/>
      <c r="BA173" s="300"/>
      <c r="BB173" s="300"/>
      <c r="BC173" s="300"/>
      <c r="BD173" s="300"/>
      <c r="BE173" s="300"/>
      <c r="BF173" s="300"/>
      <c r="BG173" s="300"/>
      <c r="BH173" s="300"/>
      <c r="BI173" s="300"/>
      <c r="BJ173" s="300"/>
      <c r="BK173" s="300"/>
      <c r="BL173" s="190"/>
    </row>
    <row r="174" spans="1:66" ht="11.25" customHeight="1">
      <c r="A174" s="327"/>
      <c r="B174" s="31"/>
      <c r="C174" s="95"/>
      <c r="D174" s="33"/>
      <c r="E174" s="34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300"/>
      <c r="BG174" s="300"/>
      <c r="BH174" s="300"/>
      <c r="BI174" s="300"/>
      <c r="BJ174" s="300"/>
      <c r="BK174" s="300"/>
      <c r="BL174" s="190"/>
    </row>
    <row r="175" spans="1:66" ht="5.25" customHeight="1">
      <c r="A175" s="327"/>
      <c r="B175" s="31"/>
      <c r="C175" s="95"/>
      <c r="D175" s="33"/>
      <c r="E175" s="34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300"/>
      <c r="BC175" s="300"/>
      <c r="BD175" s="300"/>
      <c r="BE175" s="300"/>
      <c r="BF175" s="300"/>
      <c r="BG175" s="300"/>
      <c r="BH175" s="300"/>
      <c r="BI175" s="300"/>
      <c r="BJ175" s="300"/>
      <c r="BK175" s="300"/>
      <c r="BL175" s="190"/>
    </row>
    <row r="176" spans="1:66" ht="9" customHeight="1">
      <c r="A176" s="327"/>
      <c r="B176" s="31"/>
      <c r="C176" s="95"/>
      <c r="D176" s="33"/>
      <c r="E176" s="34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300"/>
      <c r="BA176" s="300"/>
      <c r="BB176" s="300"/>
      <c r="BC176" s="300"/>
      <c r="BD176" s="300"/>
      <c r="BE176" s="300"/>
      <c r="BF176" s="300"/>
      <c r="BG176" s="300"/>
      <c r="BH176" s="300"/>
      <c r="BI176" s="300"/>
      <c r="BJ176" s="300"/>
      <c r="BK176" s="300"/>
      <c r="BL176" s="190"/>
    </row>
    <row r="177" spans="1:66" ht="6.75" customHeight="1">
      <c r="A177" s="327"/>
      <c r="B177" s="31"/>
      <c r="C177" s="95"/>
      <c r="D177" s="33"/>
      <c r="E177" s="34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300"/>
      <c r="BG177" s="300"/>
      <c r="BH177" s="300"/>
      <c r="BI177" s="300"/>
      <c r="BJ177" s="300"/>
      <c r="BK177" s="300"/>
      <c r="BL177" s="190"/>
    </row>
    <row r="178" spans="1:66" ht="5.25" customHeight="1">
      <c r="A178" s="327"/>
      <c r="B178" s="31"/>
      <c r="C178" s="95"/>
      <c r="D178" s="33"/>
      <c r="E178" s="34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300"/>
      <c r="BA178" s="300"/>
      <c r="BB178" s="300"/>
      <c r="BC178" s="300"/>
      <c r="BD178" s="300"/>
      <c r="BE178" s="300"/>
      <c r="BF178" s="300"/>
      <c r="BG178" s="300"/>
      <c r="BH178" s="300"/>
      <c r="BI178" s="300"/>
      <c r="BJ178" s="300"/>
      <c r="BK178" s="300"/>
      <c r="BL178" s="190"/>
    </row>
    <row r="179" spans="1:66" ht="45" customHeight="1">
      <c r="A179" s="327"/>
      <c r="B179" s="31"/>
      <c r="C179" s="95"/>
      <c r="D179" s="33"/>
      <c r="E179" s="34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300"/>
      <c r="BA179" s="300"/>
      <c r="BB179" s="300"/>
      <c r="BC179" s="300"/>
      <c r="BD179" s="300"/>
      <c r="BE179" s="300"/>
      <c r="BF179" s="300"/>
      <c r="BG179" s="300"/>
      <c r="BH179" s="300"/>
      <c r="BI179" s="300"/>
      <c r="BJ179" s="300"/>
      <c r="BK179" s="300"/>
      <c r="BL179" s="190"/>
    </row>
    <row r="180" spans="1:66" ht="6" customHeight="1" thickBot="1">
      <c r="A180" s="327"/>
      <c r="B180" s="36"/>
      <c r="C180" s="24"/>
      <c r="D180" s="37"/>
      <c r="E180" s="38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98"/>
      <c r="BM180" s="140"/>
      <c r="BN180" s="140"/>
    </row>
    <row r="181" spans="1:66" customFormat="1" ht="6" customHeight="1">
      <c r="A181" s="327"/>
      <c r="B181" s="153"/>
      <c r="C181" s="95"/>
      <c r="D181" s="4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AT181" s="34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184"/>
    </row>
    <row r="182" spans="1:66" customFormat="1" ht="11.25" customHeight="1">
      <c r="A182" s="327"/>
      <c r="B182" s="154">
        <v>112</v>
      </c>
      <c r="C182" s="178">
        <v>323</v>
      </c>
      <c r="D182" s="41"/>
      <c r="E182" s="300" t="s">
        <v>86</v>
      </c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T182" s="34"/>
      <c r="AU182" s="51" t="s">
        <v>87</v>
      </c>
      <c r="AV182" s="51"/>
      <c r="AX182" s="51"/>
      <c r="AY182" s="51"/>
      <c r="BA182" s="46" t="s">
        <v>8</v>
      </c>
      <c r="BB182" s="46"/>
      <c r="BC182" s="47"/>
      <c r="BD182" s="47"/>
      <c r="BE182" s="46"/>
      <c r="BF182" s="46"/>
      <c r="BG182" s="46"/>
      <c r="BH182" s="142"/>
      <c r="BI182" s="46"/>
      <c r="BJ182" s="51">
        <v>1</v>
      </c>
      <c r="BK182" s="51"/>
      <c r="BL182" s="184"/>
    </row>
    <row r="183" spans="1:66" customFormat="1" ht="11.25" customHeight="1">
      <c r="A183" s="327"/>
      <c r="B183" s="155"/>
      <c r="C183" s="95"/>
      <c r="D183" s="41"/>
      <c r="E183" s="300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T183" s="34"/>
      <c r="AU183" s="51" t="s">
        <v>135</v>
      </c>
      <c r="BB183" s="46"/>
      <c r="BC183" s="47"/>
      <c r="BD183" s="47"/>
      <c r="BE183" s="46"/>
      <c r="BF183" s="46"/>
      <c r="BG183" s="46"/>
      <c r="BH183" s="142"/>
      <c r="BI183" s="46"/>
      <c r="BK183" s="51"/>
      <c r="BL183" s="184"/>
    </row>
    <row r="184" spans="1:66" customFormat="1" ht="11.25" customHeight="1">
      <c r="A184" s="327"/>
      <c r="B184" s="155"/>
      <c r="C184" s="95"/>
      <c r="D184" s="41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T184" s="34"/>
      <c r="AU184" s="51"/>
      <c r="AV184" t="s">
        <v>136</v>
      </c>
      <c r="BB184" s="47" t="s">
        <v>8</v>
      </c>
      <c r="BC184" s="47"/>
      <c r="BD184" s="47"/>
      <c r="BE184" s="46"/>
      <c r="BF184" s="46"/>
      <c r="BG184" s="46"/>
      <c r="BH184" s="142"/>
      <c r="BI184" s="46"/>
      <c r="BJ184" s="51">
        <v>2</v>
      </c>
      <c r="BK184" s="51"/>
      <c r="BL184" s="184"/>
    </row>
    <row r="185" spans="1:66" customFormat="1" ht="11.25" customHeight="1">
      <c r="A185" s="327"/>
      <c r="B185" s="155"/>
      <c r="C185" s="95"/>
      <c r="D185" s="41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T185" s="34"/>
      <c r="AU185" s="51" t="s">
        <v>88</v>
      </c>
      <c r="AV185" s="32"/>
      <c r="AX185" s="32"/>
      <c r="AY185" s="32"/>
      <c r="AZ185" s="32"/>
      <c r="BA185" s="32"/>
      <c r="BB185" s="32"/>
      <c r="BC185" s="32"/>
      <c r="BD185" s="32"/>
      <c r="BE185" s="32"/>
      <c r="BF185" s="51"/>
      <c r="BH185" s="46" t="s">
        <v>8</v>
      </c>
      <c r="BI185" s="46"/>
      <c r="BJ185" s="51">
        <v>3</v>
      </c>
      <c r="BK185" s="51"/>
      <c r="BL185" s="184"/>
      <c r="BN185" s="76">
        <v>325</v>
      </c>
    </row>
    <row r="186" spans="1:66" customFormat="1" ht="6" customHeight="1" thickBot="1">
      <c r="A186" s="327"/>
      <c r="B186" s="156"/>
      <c r="C186" s="24"/>
      <c r="D186" s="42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38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198"/>
      <c r="BM186" s="140"/>
      <c r="BN186" s="140"/>
    </row>
    <row r="187" spans="1:66" customFormat="1" ht="6" customHeight="1">
      <c r="A187" s="327"/>
      <c r="B187" s="153"/>
      <c r="C187" s="27"/>
      <c r="D187" s="39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136"/>
      <c r="AA187" s="136"/>
      <c r="AT187" s="29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184"/>
    </row>
    <row r="188" spans="1:66" customFormat="1" ht="11.25" customHeight="1">
      <c r="A188" s="327"/>
      <c r="B188" s="154"/>
      <c r="C188" s="178">
        <v>324</v>
      </c>
      <c r="D188" s="41"/>
      <c r="E188" s="300" t="s">
        <v>204</v>
      </c>
      <c r="F188" s="300"/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  <c r="AC188" s="300"/>
      <c r="AD188" s="300"/>
      <c r="AE188" s="300"/>
      <c r="AF188" s="300"/>
      <c r="AG188" s="300"/>
      <c r="AH188" s="300"/>
      <c r="AI188" s="300"/>
      <c r="AJ188" s="300"/>
      <c r="AK188" s="300"/>
      <c r="AL188" s="300"/>
      <c r="AM188" s="300"/>
      <c r="AN188" s="300"/>
      <c r="AO188" s="300"/>
      <c r="AP188" s="300"/>
      <c r="AQ188" s="300"/>
      <c r="AR188" s="300"/>
      <c r="AT188" s="34"/>
      <c r="AU188" s="50"/>
      <c r="AV188" s="148"/>
      <c r="AW188" s="50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184"/>
    </row>
    <row r="189" spans="1:66" customFormat="1" ht="11.25" customHeight="1">
      <c r="A189" s="327"/>
      <c r="B189" s="155"/>
      <c r="C189" s="95"/>
      <c r="D189" s="41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  <c r="AQ189" s="300"/>
      <c r="AR189" s="300"/>
      <c r="AT189" s="34"/>
      <c r="AU189" s="309" t="s">
        <v>89</v>
      </c>
      <c r="AV189" s="309"/>
      <c r="AW189" s="309"/>
      <c r="AX189" s="309"/>
      <c r="AY189" s="309"/>
      <c r="AZ189" s="309"/>
      <c r="BA189" s="309"/>
      <c r="BB189" s="309"/>
      <c r="BC189" s="309"/>
      <c r="BD189" s="309"/>
      <c r="BE189" s="309"/>
      <c r="BF189" s="309"/>
      <c r="BG189" s="309"/>
      <c r="BH189" s="309"/>
      <c r="BI189" s="309"/>
      <c r="BJ189" s="309"/>
      <c r="BK189" s="51"/>
      <c r="BL189" s="184"/>
    </row>
    <row r="190" spans="1:66" customFormat="1" ht="11.25" customHeight="1">
      <c r="A190" s="327"/>
      <c r="B190" s="155"/>
      <c r="C190" s="95"/>
      <c r="D190" s="41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T190" s="34"/>
      <c r="AU190" s="51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51"/>
      <c r="BK190" s="51"/>
      <c r="BL190" s="184"/>
    </row>
    <row r="191" spans="1:66" customFormat="1" ht="11.25" customHeight="1">
      <c r="A191" s="327"/>
      <c r="B191" s="155"/>
      <c r="C191" s="95"/>
      <c r="D191" s="41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  <c r="AQ191" s="300"/>
      <c r="AR191" s="300"/>
      <c r="AT191" s="34"/>
      <c r="AU191" s="51"/>
      <c r="AV191" s="51"/>
      <c r="AW191" s="51"/>
      <c r="AX191" s="51"/>
      <c r="AY191" s="44"/>
      <c r="AZ191" s="45"/>
      <c r="BA191" s="44"/>
      <c r="BB191" s="45"/>
      <c r="BC191" s="57"/>
      <c r="BD191" s="45"/>
      <c r="BE191" s="57"/>
      <c r="BF191" s="45"/>
      <c r="BG191" s="51"/>
      <c r="BH191" s="63"/>
      <c r="BI191" s="51"/>
      <c r="BK191" s="51"/>
      <c r="BL191" s="184"/>
    </row>
    <row r="192" spans="1:66" customFormat="1" ht="11.25" customHeight="1">
      <c r="A192" s="327"/>
      <c r="B192" s="155"/>
      <c r="C192" s="95"/>
      <c r="D192" s="41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51"/>
      <c r="AT192" s="34"/>
      <c r="AU192" s="51"/>
      <c r="AV192" s="51"/>
      <c r="AW192" s="51"/>
      <c r="AX192" s="51"/>
      <c r="AY192" s="48"/>
      <c r="AZ192" s="49"/>
      <c r="BA192" s="48"/>
      <c r="BB192" s="49"/>
      <c r="BC192" s="50"/>
      <c r="BD192" s="49"/>
      <c r="BE192" s="50"/>
      <c r="BF192" s="49"/>
      <c r="BG192" s="51"/>
      <c r="BH192" s="63"/>
      <c r="BI192" s="51"/>
      <c r="BK192" s="51"/>
      <c r="BL192" s="184"/>
    </row>
    <row r="193" spans="1:67" customFormat="1" ht="22.5" customHeight="1">
      <c r="A193" s="327"/>
      <c r="B193" s="155"/>
      <c r="C193" s="95"/>
      <c r="D193" s="41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51"/>
      <c r="AT193" s="34"/>
      <c r="AU193" s="51"/>
      <c r="AV193" s="308" t="s">
        <v>198</v>
      </c>
      <c r="AW193" s="308"/>
      <c r="AX193" s="308"/>
      <c r="AY193" s="308"/>
      <c r="AZ193" s="308"/>
      <c r="BA193" s="308"/>
      <c r="BB193" s="308"/>
      <c r="BC193" s="308"/>
      <c r="BD193" s="308"/>
      <c r="BE193" s="308"/>
      <c r="BF193" s="308"/>
      <c r="BG193" s="308"/>
      <c r="BH193" s="308"/>
      <c r="BI193" s="308"/>
      <c r="BK193" s="51"/>
      <c r="BL193" s="184"/>
    </row>
    <row r="194" spans="1:67" customFormat="1" ht="15.65" customHeight="1" thickBot="1">
      <c r="A194" s="328"/>
      <c r="B194" s="156"/>
      <c r="C194" s="24"/>
      <c r="D194" s="42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38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198"/>
      <c r="BM194" s="140"/>
      <c r="BN194" s="140"/>
    </row>
    <row r="195" spans="1:67" ht="6" customHeight="1">
      <c r="A195" s="51"/>
      <c r="B195" s="51"/>
      <c r="C195" s="95"/>
      <c r="D195" s="40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BL195" s="139"/>
    </row>
    <row r="196" spans="1:67" ht="6" customHeight="1" thickBot="1">
      <c r="A196" s="97"/>
      <c r="B196" s="98"/>
      <c r="C196" s="95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BL196" s="140"/>
      <c r="BM196" s="140"/>
      <c r="BN196" s="140"/>
    </row>
    <row r="197" spans="1:67" customFormat="1" ht="6" customHeight="1">
      <c r="A197" s="35"/>
      <c r="B197" s="27"/>
      <c r="C197" s="27"/>
      <c r="D197" s="39"/>
      <c r="E197" s="29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29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184"/>
    </row>
    <row r="198" spans="1:67" customFormat="1" ht="11.25" customHeight="1">
      <c r="A198" s="35"/>
      <c r="B198" s="32">
        <v>113</v>
      </c>
      <c r="C198" s="178">
        <v>325</v>
      </c>
      <c r="D198" s="41"/>
      <c r="E198" s="322" t="s">
        <v>90</v>
      </c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  <c r="AQ198" s="300"/>
      <c r="AR198" s="300"/>
      <c r="AT198" s="34"/>
      <c r="AU198" s="51"/>
      <c r="AV198" s="51"/>
      <c r="AW198" s="51"/>
      <c r="AX198" s="51"/>
      <c r="AY198" s="51"/>
      <c r="AZ198" s="51"/>
      <c r="BA198" s="51"/>
      <c r="BD198" s="44"/>
      <c r="BE198" s="45"/>
      <c r="BF198" s="57"/>
      <c r="BG198" s="65"/>
      <c r="BH198" s="52"/>
      <c r="BI198" s="55"/>
      <c r="BJ198" s="66"/>
      <c r="BK198" s="51"/>
      <c r="BL198" s="184"/>
    </row>
    <row r="199" spans="1:67" customFormat="1" ht="11.25" customHeight="1">
      <c r="A199" s="35"/>
      <c r="B199" s="78"/>
      <c r="C199" s="95"/>
      <c r="D199" s="41"/>
      <c r="E199" s="322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  <c r="AQ199" s="300"/>
      <c r="AR199" s="300"/>
      <c r="AT199" s="34"/>
      <c r="AU199" s="51" t="s">
        <v>91</v>
      </c>
      <c r="AW199" s="51"/>
      <c r="AX199" s="46" t="s">
        <v>8</v>
      </c>
      <c r="AY199" s="46"/>
      <c r="AZ199" s="46"/>
      <c r="BA199" s="47"/>
      <c r="BB199" s="47"/>
      <c r="BC199" s="47"/>
      <c r="BD199" s="48"/>
      <c r="BE199" s="49"/>
      <c r="BF199" s="50"/>
      <c r="BG199" s="69"/>
      <c r="BH199" s="68" t="s">
        <v>48</v>
      </c>
      <c r="BI199" s="58"/>
      <c r="BJ199" s="69"/>
      <c r="BK199" s="51"/>
      <c r="BL199" s="184"/>
    </row>
    <row r="200" spans="1:67" customFormat="1" ht="6" customHeight="1">
      <c r="A200" s="35"/>
      <c r="B200" s="95"/>
      <c r="C200" s="95"/>
      <c r="D200" s="41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51"/>
      <c r="AT200" s="34"/>
      <c r="AU200" s="51"/>
      <c r="AW200" s="51"/>
      <c r="AX200" s="51"/>
      <c r="AY200" s="51"/>
      <c r="AZ200" s="51"/>
      <c r="BA200" s="51"/>
      <c r="BB200" s="51"/>
      <c r="BC200" s="51"/>
      <c r="BD200" s="51"/>
      <c r="BE200" s="52"/>
      <c r="BF200" s="52"/>
      <c r="BG200" s="52"/>
      <c r="BH200" s="52"/>
      <c r="BI200" s="52"/>
      <c r="BJ200" s="51"/>
      <c r="BK200" s="51"/>
      <c r="BL200" s="184"/>
    </row>
    <row r="201" spans="1:67" customFormat="1" ht="11.25" customHeight="1">
      <c r="A201" s="35"/>
      <c r="B201" s="95"/>
      <c r="C201" s="95"/>
      <c r="D201" s="41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51"/>
      <c r="AT201" s="34"/>
      <c r="AU201" s="51" t="s">
        <v>58</v>
      </c>
      <c r="AW201" s="51"/>
      <c r="AX201" s="51"/>
      <c r="AY201" s="51"/>
      <c r="AZ201" s="51"/>
      <c r="BA201" s="51"/>
      <c r="BB201" s="46"/>
      <c r="BE201" s="46" t="s">
        <v>8</v>
      </c>
      <c r="BF201" s="46"/>
      <c r="BG201" s="47"/>
      <c r="BH201" s="47"/>
      <c r="BI201" s="46"/>
      <c r="BJ201" s="72" t="s">
        <v>92</v>
      </c>
      <c r="BK201" s="51"/>
      <c r="BL201" s="184"/>
    </row>
    <row r="202" spans="1:67" customFormat="1" ht="11.25" customHeight="1">
      <c r="A202" s="35"/>
      <c r="B202" s="95"/>
      <c r="C202" s="95"/>
      <c r="D202" s="41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51"/>
      <c r="AT202" s="34"/>
      <c r="AU202" s="51" t="s">
        <v>60</v>
      </c>
      <c r="AW202" s="51"/>
      <c r="AX202" s="51"/>
      <c r="AY202" s="51"/>
      <c r="AZ202" s="51"/>
      <c r="BB202" s="46" t="s">
        <v>8</v>
      </c>
      <c r="BC202" s="46"/>
      <c r="BD202" s="46"/>
      <c r="BE202" s="47"/>
      <c r="BF202" s="46"/>
      <c r="BG202" s="47"/>
      <c r="BH202" s="47"/>
      <c r="BI202" s="46"/>
      <c r="BJ202" s="72" t="s">
        <v>93</v>
      </c>
      <c r="BK202" s="51"/>
      <c r="BL202" s="184"/>
      <c r="BN202" s="76">
        <v>328</v>
      </c>
    </row>
    <row r="203" spans="1:67" customFormat="1" ht="11.25" customHeight="1">
      <c r="A203" s="35"/>
      <c r="B203" s="95"/>
      <c r="C203" s="95"/>
      <c r="D203" s="41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51"/>
      <c r="AT203" s="34"/>
      <c r="AU203" s="51" t="s">
        <v>62</v>
      </c>
      <c r="AW203" s="51"/>
      <c r="AX203" s="51"/>
      <c r="AY203" s="51"/>
      <c r="AZ203" s="46" t="s">
        <v>8</v>
      </c>
      <c r="BA203" s="46"/>
      <c r="BB203" s="46"/>
      <c r="BC203" s="46"/>
      <c r="BD203" s="46"/>
      <c r="BE203" s="47"/>
      <c r="BF203" s="46"/>
      <c r="BG203" s="47"/>
      <c r="BH203" s="47"/>
      <c r="BI203" s="46"/>
      <c r="BJ203" s="72" t="s">
        <v>94</v>
      </c>
      <c r="BK203" s="51"/>
      <c r="BL203" s="184"/>
      <c r="BN203" s="132"/>
    </row>
    <row r="204" spans="1:67" customFormat="1" ht="6" customHeight="1" thickBot="1">
      <c r="A204" s="35"/>
      <c r="B204" s="24"/>
      <c r="C204" s="24"/>
      <c r="D204" s="42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38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198"/>
      <c r="BM204" s="140"/>
      <c r="BN204" s="140"/>
    </row>
    <row r="205" spans="1:67" customFormat="1" ht="6" customHeight="1">
      <c r="A205" s="35"/>
      <c r="B205" s="27"/>
      <c r="C205" s="27"/>
      <c r="D205" s="39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29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4"/>
      <c r="BM205" s="51"/>
      <c r="BN205" s="51"/>
      <c r="BO205" s="51"/>
    </row>
    <row r="206" spans="1:67" customFormat="1" ht="11.25" customHeight="1">
      <c r="A206" s="35"/>
      <c r="B206" s="32"/>
      <c r="C206" s="178">
        <v>326</v>
      </c>
      <c r="D206" s="41"/>
      <c r="E206" s="300" t="s">
        <v>149</v>
      </c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  <c r="AS206" s="46"/>
      <c r="AT206" s="146"/>
      <c r="AU206" s="51" t="s">
        <v>96</v>
      </c>
      <c r="AW206" s="51"/>
      <c r="AX206" s="51"/>
      <c r="AY206" s="51"/>
      <c r="AZ206" s="46"/>
      <c r="BA206" s="46"/>
      <c r="BB206" s="46"/>
      <c r="BC206" s="46"/>
      <c r="BD206" s="46"/>
      <c r="BE206" s="46"/>
      <c r="BF206" s="46"/>
      <c r="BG206" s="46"/>
      <c r="BI206" s="46"/>
      <c r="BJ206" s="46"/>
      <c r="BK206" s="46"/>
      <c r="BL206" s="146"/>
      <c r="BM206" s="46"/>
      <c r="BN206" s="46"/>
      <c r="BO206" s="46"/>
    </row>
    <row r="207" spans="1:67" customFormat="1" ht="11.25" customHeight="1">
      <c r="A207" s="35"/>
      <c r="B207" s="95"/>
      <c r="C207" s="78" t="s">
        <v>97</v>
      </c>
      <c r="D207" s="41"/>
      <c r="E207" s="300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300"/>
      <c r="AB207" s="300"/>
      <c r="AC207" s="300"/>
      <c r="AD207" s="300"/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0"/>
      <c r="AP207" s="300"/>
      <c r="AQ207" s="300"/>
      <c r="AR207" s="300"/>
      <c r="AS207" s="46"/>
      <c r="AT207" s="147"/>
      <c r="AU207" s="51"/>
      <c r="AW207" s="51" t="s">
        <v>98</v>
      </c>
      <c r="AX207" s="51"/>
      <c r="AY207" s="46"/>
      <c r="AZ207" s="46"/>
      <c r="BA207" s="54"/>
      <c r="BB207" s="51"/>
      <c r="BC207" s="46"/>
      <c r="BD207" s="46"/>
      <c r="BE207" s="46"/>
      <c r="BF207" s="46" t="s">
        <v>8</v>
      </c>
      <c r="BG207" s="46"/>
      <c r="BH207" s="47"/>
      <c r="BI207" s="46"/>
      <c r="BJ207" s="62" t="s">
        <v>65</v>
      </c>
      <c r="BK207" s="51"/>
      <c r="BL207" s="146"/>
      <c r="BM207" s="46"/>
      <c r="BN207" s="46"/>
      <c r="BO207" s="46"/>
    </row>
    <row r="208" spans="1:67" customFormat="1" ht="11.25" customHeight="1">
      <c r="A208" s="35"/>
      <c r="B208" s="95"/>
      <c r="C208" s="95"/>
      <c r="D208" s="41"/>
      <c r="E208" s="300"/>
      <c r="F208" s="300"/>
      <c r="G208" s="300"/>
      <c r="H208" s="300"/>
      <c r="I208" s="300"/>
      <c r="J208" s="300"/>
      <c r="K208" s="300"/>
      <c r="L208" s="300"/>
      <c r="M208" s="300"/>
      <c r="N208" s="300"/>
      <c r="O208" s="300"/>
      <c r="P208" s="300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  <c r="AA208" s="300"/>
      <c r="AB208" s="300"/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  <c r="AQ208" s="300"/>
      <c r="AR208" s="300"/>
      <c r="AS208" s="51"/>
      <c r="AT208" s="34"/>
      <c r="AU208" s="51" t="s">
        <v>99</v>
      </c>
      <c r="AW208" s="51"/>
      <c r="AX208" s="51"/>
      <c r="AY208" s="51"/>
      <c r="AZ208" s="51"/>
      <c r="BA208" s="51"/>
      <c r="BB208" s="46"/>
      <c r="BC208" s="46"/>
      <c r="BD208" s="46"/>
      <c r="BE208" s="54"/>
      <c r="BF208" s="46" t="s">
        <v>8</v>
      </c>
      <c r="BG208" s="46"/>
      <c r="BH208" s="47"/>
      <c r="BI208" s="46"/>
      <c r="BJ208" s="62" t="s">
        <v>67</v>
      </c>
      <c r="BK208" s="46"/>
      <c r="BL208" s="146"/>
      <c r="BM208" s="46"/>
      <c r="BN208" s="76">
        <v>328</v>
      </c>
      <c r="BO208" s="46"/>
    </row>
    <row r="209" spans="1:67" customFormat="1" ht="6" customHeight="1" thickBot="1">
      <c r="A209" s="35"/>
      <c r="B209" s="24"/>
      <c r="C209" s="24"/>
      <c r="D209" s="42"/>
      <c r="E209" s="23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34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198"/>
      <c r="BM209" s="140"/>
      <c r="BN209" s="140"/>
      <c r="BO209" s="51"/>
    </row>
    <row r="210" spans="1:67" customFormat="1" ht="6" customHeight="1">
      <c r="A210" s="35"/>
      <c r="B210" s="27"/>
      <c r="C210" s="27"/>
      <c r="D210" s="39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4"/>
      <c r="BM210" s="51"/>
      <c r="BN210" s="51"/>
      <c r="BO210" s="51"/>
    </row>
    <row r="211" spans="1:67" customFormat="1" ht="11.25" customHeight="1">
      <c r="A211" s="35"/>
      <c r="B211" s="32"/>
      <c r="C211" s="178">
        <v>327</v>
      </c>
      <c r="D211" s="41"/>
      <c r="E211" s="177"/>
      <c r="F211" s="300" t="str">
        <f ca="1">VLOOKUP(INDIRECT(ADDRESS(ROW(),COLUMN()-3)),Language_Translations,MATCH(Language_Selected,Language_Options,0),FALSE)</f>
        <v>La prueba de anemia muestra que tiene anemia grave. Usted está muy enfermo y debe ir inmediatamente a un centro de salud.</v>
      </c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  <c r="AQ211" s="300"/>
      <c r="AR211" s="300"/>
      <c r="AS211" s="300"/>
      <c r="AT211" s="300"/>
      <c r="AU211" s="300"/>
      <c r="AV211" s="300"/>
      <c r="AW211" s="300"/>
      <c r="AX211" s="300"/>
      <c r="AY211" s="300"/>
      <c r="AZ211" s="300"/>
      <c r="BA211" s="300"/>
      <c r="BB211" s="300"/>
      <c r="BC211" s="300"/>
      <c r="BD211" s="300"/>
      <c r="BE211" s="300"/>
      <c r="BF211" s="300"/>
      <c r="BG211" s="300"/>
      <c r="BH211" s="300"/>
      <c r="BI211" s="300"/>
      <c r="BJ211" s="300"/>
      <c r="BK211" s="300"/>
      <c r="BL211" s="146"/>
      <c r="BM211" s="46"/>
      <c r="BN211" s="46"/>
      <c r="BO211" s="46"/>
    </row>
    <row r="212" spans="1:67" customFormat="1" ht="11.25" customHeight="1">
      <c r="A212" s="35"/>
      <c r="B212" s="95"/>
      <c r="C212" s="95"/>
      <c r="D212" s="41"/>
      <c r="E212" s="177"/>
      <c r="F212" s="300"/>
      <c r="G212" s="300"/>
      <c r="H212" s="300"/>
      <c r="I212" s="300"/>
      <c r="J212" s="300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  <c r="AS212" s="300"/>
      <c r="AT212" s="300"/>
      <c r="AU212" s="300"/>
      <c r="AV212" s="300"/>
      <c r="AW212" s="300"/>
      <c r="AX212" s="300"/>
      <c r="AY212" s="300"/>
      <c r="AZ212" s="300"/>
      <c r="BA212" s="300"/>
      <c r="BB212" s="300"/>
      <c r="BC212" s="300"/>
      <c r="BD212" s="300"/>
      <c r="BE212" s="300"/>
      <c r="BF212" s="300"/>
      <c r="BG212" s="300"/>
      <c r="BH212" s="300"/>
      <c r="BI212" s="300"/>
      <c r="BJ212" s="300"/>
      <c r="BK212" s="300"/>
      <c r="BL212" s="146"/>
      <c r="BM212" s="46"/>
      <c r="BN212" s="46"/>
      <c r="BO212" s="46"/>
    </row>
    <row r="213" spans="1:67" customFormat="1" ht="11.25" customHeight="1">
      <c r="A213" s="35"/>
      <c r="B213" s="95"/>
      <c r="C213" s="95"/>
      <c r="D213" s="41"/>
      <c r="E213" s="177"/>
      <c r="F213" s="305" t="s">
        <v>100</v>
      </c>
      <c r="G213" s="305"/>
      <c r="H213" s="305"/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  <c r="AL213" s="305"/>
      <c r="AM213" s="305"/>
      <c r="AN213" s="305"/>
      <c r="AO213" s="305"/>
      <c r="AP213" s="305"/>
      <c r="AQ213" s="305"/>
      <c r="AR213" s="305"/>
      <c r="AS213" s="305"/>
      <c r="AT213" s="305"/>
      <c r="AU213" s="305"/>
      <c r="AV213" s="305"/>
      <c r="AW213" s="305"/>
      <c r="AX213" s="305"/>
      <c r="AY213" s="305"/>
      <c r="AZ213" s="305"/>
      <c r="BA213" s="305"/>
      <c r="BB213" s="305"/>
      <c r="BC213" s="305"/>
      <c r="BD213" s="305"/>
      <c r="BE213" s="305"/>
      <c r="BF213" s="305"/>
      <c r="BG213" s="305"/>
      <c r="BH213" s="305"/>
      <c r="BI213" s="305"/>
      <c r="BJ213" s="305"/>
      <c r="BK213" s="305"/>
      <c r="BL213" s="200"/>
      <c r="BM213" s="46"/>
      <c r="BO213" s="46"/>
    </row>
    <row r="214" spans="1:67" customFormat="1" ht="6" customHeight="1" thickBot="1">
      <c r="A214" s="35"/>
      <c r="B214" s="24"/>
      <c r="C214" s="24"/>
      <c r="D214" s="42"/>
      <c r="E214" s="23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23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198"/>
      <c r="BM214" s="140"/>
      <c r="BN214" s="140"/>
      <c r="BO214" s="51"/>
    </row>
    <row r="215" spans="1:67" ht="6" customHeight="1">
      <c r="A215" s="51"/>
      <c r="B215" s="26"/>
      <c r="C215" s="27"/>
      <c r="D215" s="28"/>
      <c r="E215" s="29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90"/>
    </row>
    <row r="216" spans="1:67" ht="11.25" customHeight="1">
      <c r="A216" s="51"/>
      <c r="B216" s="31"/>
      <c r="C216" s="178">
        <v>328</v>
      </c>
      <c r="D216" s="33"/>
      <c r="E216" s="34"/>
      <c r="F216" s="300" t="s">
        <v>150</v>
      </c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  <c r="AD216" s="300"/>
      <c r="AE216" s="300"/>
      <c r="AF216" s="300"/>
      <c r="AG216" s="300"/>
      <c r="AH216" s="300"/>
      <c r="AI216" s="300"/>
      <c r="AJ216" s="300"/>
      <c r="AK216" s="300"/>
      <c r="AL216" s="300"/>
      <c r="AM216" s="300"/>
      <c r="AN216" s="300"/>
      <c r="AO216" s="300"/>
      <c r="AP216" s="300"/>
      <c r="AQ216" s="300"/>
      <c r="AR216" s="300"/>
      <c r="AS216" s="300"/>
      <c r="AT216" s="300"/>
      <c r="AU216" s="300"/>
      <c r="AV216" s="300"/>
      <c r="AW216" s="300"/>
      <c r="AX216" s="300"/>
      <c r="AY216" s="300"/>
      <c r="AZ216" s="300"/>
      <c r="BA216" s="300"/>
      <c r="BB216" s="300"/>
      <c r="BC216" s="300"/>
      <c r="BD216" s="300"/>
      <c r="BE216" s="300"/>
      <c r="BF216" s="300"/>
      <c r="BG216" s="300"/>
      <c r="BH216" s="300"/>
      <c r="BI216" s="300"/>
      <c r="BJ216" s="300"/>
      <c r="BK216" s="300"/>
      <c r="BL216" s="177"/>
      <c r="BM216" s="173"/>
      <c r="BN216" s="173"/>
    </row>
    <row r="217" spans="1:67" ht="11.25" customHeight="1">
      <c r="A217" s="51"/>
      <c r="B217" s="31"/>
      <c r="C217" s="95"/>
      <c r="D217" s="33"/>
      <c r="E217" s="34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  <c r="AA217" s="300"/>
      <c r="AB217" s="300"/>
      <c r="AC217" s="300"/>
      <c r="AD217" s="300"/>
      <c r="AE217" s="300"/>
      <c r="AF217" s="300"/>
      <c r="AG217" s="300"/>
      <c r="AH217" s="300"/>
      <c r="AI217" s="300"/>
      <c r="AJ217" s="300"/>
      <c r="AK217" s="300"/>
      <c r="AL217" s="300"/>
      <c r="AM217" s="300"/>
      <c r="AN217" s="300"/>
      <c r="AO217" s="300"/>
      <c r="AP217" s="300"/>
      <c r="AQ217" s="300"/>
      <c r="AR217" s="300"/>
      <c r="AS217" s="300"/>
      <c r="AT217" s="300"/>
      <c r="AU217" s="300"/>
      <c r="AV217" s="300"/>
      <c r="AW217" s="300"/>
      <c r="AX217" s="300"/>
      <c r="AY217" s="300"/>
      <c r="AZ217" s="300"/>
      <c r="BA217" s="300"/>
      <c r="BB217" s="300"/>
      <c r="BC217" s="300"/>
      <c r="BD217" s="300"/>
      <c r="BE217" s="300"/>
      <c r="BF217" s="300"/>
      <c r="BG217" s="300"/>
      <c r="BH217" s="300"/>
      <c r="BI217" s="300"/>
      <c r="BJ217" s="300"/>
      <c r="BK217" s="300"/>
      <c r="BL217" s="177"/>
      <c r="BM217" s="173"/>
      <c r="BN217" s="173"/>
    </row>
    <row r="218" spans="1:67" ht="6" customHeight="1" thickBot="1">
      <c r="A218" s="51"/>
      <c r="B218" s="36"/>
      <c r="C218" s="24"/>
      <c r="D218" s="37"/>
      <c r="E218" s="38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98"/>
      <c r="BM218" s="140"/>
      <c r="BN218" s="140"/>
    </row>
    <row r="219" spans="1:67" ht="0.65" customHeight="1"/>
    <row r="220" spans="1:67" ht="6" customHeight="1"/>
  </sheetData>
  <sheetProtection formatCells="0" formatRows="0" insertRows="0" deleteRows="0"/>
  <mergeCells count="49">
    <mergeCell ref="A81:BN81"/>
    <mergeCell ref="AV62:BI62"/>
    <mergeCell ref="F160:N160"/>
    <mergeCell ref="F73:N73"/>
    <mergeCell ref="F77:N77"/>
    <mergeCell ref="E65:AR68"/>
    <mergeCell ref="F60:AS62"/>
    <mergeCell ref="F84:BJ84"/>
    <mergeCell ref="A87:A115"/>
    <mergeCell ref="B87:BK87"/>
    <mergeCell ref="F89:BK102"/>
    <mergeCell ref="E105:AR107"/>
    <mergeCell ref="E110:AR113"/>
    <mergeCell ref="AU111:BJ111"/>
    <mergeCell ref="AV115:BI115"/>
    <mergeCell ref="A127:A158"/>
    <mergeCell ref="A1:BN1"/>
    <mergeCell ref="F30:AS31"/>
    <mergeCell ref="F42:AS44"/>
    <mergeCell ref="F51:AS52"/>
    <mergeCell ref="F55:AS57"/>
    <mergeCell ref="F24:AS26"/>
    <mergeCell ref="AV57:BI57"/>
    <mergeCell ref="F38:AS39"/>
    <mergeCell ref="F4:BN7"/>
    <mergeCell ref="F10:BJ10"/>
    <mergeCell ref="F13:AS16"/>
    <mergeCell ref="F19:AS21"/>
    <mergeCell ref="AU25:BG25"/>
    <mergeCell ref="A164:A194"/>
    <mergeCell ref="B164:BK164"/>
    <mergeCell ref="F166:BK179"/>
    <mergeCell ref="E182:AR185"/>
    <mergeCell ref="E188:AR191"/>
    <mergeCell ref="AU189:BJ189"/>
    <mergeCell ref="AV193:BI193"/>
    <mergeCell ref="AV157:BI157"/>
    <mergeCell ref="F120:AR121"/>
    <mergeCell ref="F213:BK213"/>
    <mergeCell ref="F216:BK217"/>
    <mergeCell ref="E198:AR199"/>
    <mergeCell ref="E206:AR208"/>
    <mergeCell ref="F211:BK212"/>
    <mergeCell ref="AT122:BK123"/>
    <mergeCell ref="B127:BK127"/>
    <mergeCell ref="F129:BK143"/>
    <mergeCell ref="E146:AR149"/>
    <mergeCell ref="E152:AR155"/>
    <mergeCell ref="AU153:BJ153"/>
  </mergeCells>
  <phoneticPr fontId="18" type="noConversion"/>
  <printOptions horizontalCentered="1"/>
  <pageMargins left="0.25" right="0.25" top="0.25" bottom="0.25" header="0.3" footer="0.1"/>
  <pageSetup paperSize="9" scale="85" orientation="portrait" r:id="rId1"/>
  <headerFooter>
    <oddFooter>&amp;CBIO-&amp;P</oddFooter>
  </headerFooter>
  <rowBreaks count="3" manualBreakCount="3">
    <brk id="80" max="16383" man="1"/>
    <brk id="117" max="16383" man="1"/>
    <brk id="1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CF220"/>
  <sheetViews>
    <sheetView view="pageBreakPreview" zoomScaleNormal="100" zoomScaleSheetLayoutView="100" workbookViewId="0">
      <selection activeCell="C4" sqref="C4"/>
    </sheetView>
  </sheetViews>
  <sheetFormatPr defaultColWidth="1.77734375" defaultRowHeight="10"/>
  <cols>
    <col min="1" max="1" width="2.109375" style="76" customWidth="1"/>
    <col min="2" max="2" width="1" style="76" customWidth="1"/>
    <col min="3" max="3" width="4.33203125" style="132" customWidth="1"/>
    <col min="4" max="5" width="1" style="76" customWidth="1"/>
    <col min="6" max="15" width="1.77734375" style="76"/>
    <col min="16" max="17" width="1" style="76" customWidth="1"/>
    <col min="18" max="33" width="1.77734375" style="76"/>
    <col min="34" max="34" width="1" style="76" customWidth="1"/>
    <col min="35" max="63" width="1.77734375" style="76"/>
    <col min="64" max="65" width="1.77734375" style="76" customWidth="1"/>
    <col min="66" max="66" width="4" style="76" customWidth="1"/>
    <col min="67" max="67" width="1" style="76" customWidth="1"/>
    <col min="68" max="68" width="1.77734375" style="76"/>
    <col min="69" max="69" width="6.33203125" style="76" customWidth="1"/>
    <col min="70" max="70" width="1.77734375" style="76"/>
    <col min="71" max="71" width="1" style="76" customWidth="1"/>
    <col min="72" max="16384" width="1.77734375" style="76"/>
  </cols>
  <sheetData>
    <row r="1" spans="1:84">
      <c r="A1" s="299" t="s">
        <v>141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182"/>
      <c r="BP1" s="182"/>
      <c r="BQ1" s="182"/>
      <c r="BR1" s="182"/>
    </row>
    <row r="2" spans="1:84" ht="6" customHeight="1" thickBot="1">
      <c r="A2" s="51"/>
      <c r="B2" s="51"/>
      <c r="C2" s="95"/>
      <c r="D2" s="4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84" ht="6" customHeight="1">
      <c r="A3" s="51"/>
      <c r="B3" s="26"/>
      <c r="C3" s="27"/>
      <c r="D3" s="28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50"/>
    </row>
    <row r="4" spans="1:84" ht="11.25" customHeight="1">
      <c r="A4" s="51"/>
      <c r="B4" s="31"/>
      <c r="C4" s="178">
        <v>301</v>
      </c>
      <c r="D4" s="33"/>
      <c r="E4" s="34"/>
      <c r="F4" s="300" t="s">
        <v>212</v>
      </c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2"/>
      <c r="BO4" s="173"/>
      <c r="BP4" s="173"/>
      <c r="BQ4" s="173"/>
    </row>
    <row r="5" spans="1:84" ht="11.25" customHeight="1">
      <c r="A5" s="51"/>
      <c r="B5" s="31"/>
      <c r="C5" s="82" t="s">
        <v>42</v>
      </c>
      <c r="D5" s="33"/>
      <c r="E5" s="34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2"/>
      <c r="BO5" s="173"/>
      <c r="BP5" s="173"/>
      <c r="BQ5" s="173"/>
      <c r="CF5"/>
    </row>
    <row r="6" spans="1:84" ht="11.25" customHeight="1">
      <c r="A6" s="51"/>
      <c r="B6" s="31"/>
      <c r="C6" s="82"/>
      <c r="D6" s="33"/>
      <c r="E6" s="34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2"/>
      <c r="BO6" s="173"/>
      <c r="BP6" s="173"/>
      <c r="BQ6" s="173"/>
      <c r="CF6"/>
    </row>
    <row r="7" spans="1:84" ht="11.25" customHeight="1">
      <c r="A7" s="51"/>
      <c r="B7" s="31"/>
      <c r="C7" s="95"/>
      <c r="D7" s="33"/>
      <c r="E7" s="34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2"/>
      <c r="BO7" s="173"/>
      <c r="BP7" s="173"/>
      <c r="BQ7" s="173"/>
    </row>
    <row r="8" spans="1:84" ht="6" customHeight="1" thickBot="1">
      <c r="A8" s="51"/>
      <c r="B8" s="36"/>
      <c r="C8" s="24"/>
      <c r="D8" s="37"/>
      <c r="E8" s="38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51"/>
    </row>
    <row r="9" spans="1:84" ht="6" customHeight="1">
      <c r="A9" s="51"/>
      <c r="B9" s="26"/>
      <c r="C9" s="27"/>
      <c r="D9" s="28"/>
      <c r="E9" s="29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BL9" s="197"/>
      <c r="BM9" s="139"/>
    </row>
    <row r="10" spans="1:84" ht="10.5">
      <c r="A10" s="51"/>
      <c r="B10" s="31"/>
      <c r="C10" s="95"/>
      <c r="D10" s="33"/>
      <c r="E10" s="34"/>
      <c r="F10" s="304" t="s">
        <v>151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L10" s="190"/>
      <c r="BM10" s="250" t="s">
        <v>44</v>
      </c>
      <c r="BN10"/>
    </row>
    <row r="11" spans="1:84" ht="6" customHeight="1" thickBot="1">
      <c r="A11" s="51"/>
      <c r="B11" s="36"/>
      <c r="C11" s="24"/>
      <c r="D11" s="37"/>
      <c r="E11" s="38"/>
      <c r="F11" s="25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98"/>
      <c r="BM11" s="140"/>
      <c r="BN11" s="140"/>
    </row>
    <row r="12" spans="1:84" ht="6" customHeight="1">
      <c r="A12" s="51"/>
      <c r="B12" s="26"/>
      <c r="C12" s="27"/>
      <c r="D12" s="28"/>
      <c r="E12" s="29"/>
      <c r="F12" s="4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206"/>
      <c r="BL12" s="190"/>
    </row>
    <row r="13" spans="1:84" ht="11.25" customHeight="1">
      <c r="A13" s="51"/>
      <c r="B13" s="31"/>
      <c r="C13" s="178">
        <v>302</v>
      </c>
      <c r="D13" s="33"/>
      <c r="E13" s="34"/>
      <c r="F13" s="323" t="s">
        <v>211</v>
      </c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4"/>
      <c r="AT13" s="34"/>
      <c r="AU13" s="51" t="s">
        <v>39</v>
      </c>
      <c r="AV13" s="51"/>
      <c r="AW13" s="51"/>
      <c r="AX13" s="51"/>
      <c r="AY13" s="51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122"/>
      <c r="BK13" s="35"/>
      <c r="BL13" s="190"/>
    </row>
    <row r="14" spans="1:84" ht="11.25" customHeight="1">
      <c r="A14" s="51"/>
      <c r="B14" s="31"/>
      <c r="C14" s="82" t="s">
        <v>42</v>
      </c>
      <c r="D14" s="33"/>
      <c r="E14" s="34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4"/>
      <c r="AT14" s="3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 s="35"/>
      <c r="BL14" s="190"/>
    </row>
    <row r="15" spans="1:84" ht="11.25" customHeight="1">
      <c r="A15" s="51"/>
      <c r="B15" s="31"/>
      <c r="C15" s="95"/>
      <c r="D15" s="33"/>
      <c r="E15" s="34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4"/>
      <c r="AT15" s="34"/>
      <c r="AU15" s="51"/>
      <c r="AV15" s="51"/>
      <c r="AW15" s="51"/>
      <c r="AX15" s="51"/>
      <c r="AY15" s="51"/>
      <c r="AZ15" s="51"/>
      <c r="BA15" s="51"/>
      <c r="BB15" s="51"/>
      <c r="BC15" s="51"/>
      <c r="BD15"/>
      <c r="BE15"/>
      <c r="BF15"/>
      <c r="BG15" s="44"/>
      <c r="BH15" s="45"/>
      <c r="BI15" s="44"/>
      <c r="BJ15" s="45"/>
      <c r="BK15" s="35"/>
      <c r="BL15" s="190"/>
    </row>
    <row r="16" spans="1:84" ht="24.75" customHeight="1">
      <c r="A16" s="51"/>
      <c r="B16" s="31"/>
      <c r="C16" s="95"/>
      <c r="D16" s="33"/>
      <c r="E16" s="34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4"/>
      <c r="AT16" s="34"/>
      <c r="AU16" s="51" t="s">
        <v>45</v>
      </c>
      <c r="AV16"/>
      <c r="AW16"/>
      <c r="AX16"/>
      <c r="AY16" s="51"/>
      <c r="AZ16" s="46"/>
      <c r="BA16" s="47"/>
      <c r="BB16" s="47"/>
      <c r="BD16" s="47" t="s">
        <v>8</v>
      </c>
      <c r="BE16" s="47"/>
      <c r="BF16" s="47"/>
      <c r="BG16" s="48"/>
      <c r="BH16" s="49"/>
      <c r="BI16" s="48"/>
      <c r="BJ16" s="49"/>
      <c r="BK16" s="35"/>
      <c r="BL16" s="190"/>
    </row>
    <row r="17" spans="1:66" ht="6" customHeight="1" thickBot="1">
      <c r="A17" s="51"/>
      <c r="B17" s="36"/>
      <c r="C17" s="24"/>
      <c r="D17" s="37"/>
      <c r="E17" s="3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40"/>
      <c r="AK17" s="140"/>
      <c r="AL17" s="140"/>
      <c r="AM17" s="140"/>
      <c r="AN17" s="140"/>
      <c r="AO17" s="140"/>
      <c r="AP17" s="140"/>
      <c r="AQ17" s="140"/>
      <c r="AR17" s="140"/>
      <c r="AS17" s="141"/>
      <c r="AT17" s="38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07"/>
      <c r="BL17" s="198"/>
      <c r="BM17" s="140"/>
      <c r="BN17" s="140"/>
    </row>
    <row r="18" spans="1:66" ht="6" customHeight="1">
      <c r="A18" s="51"/>
      <c r="B18" s="26"/>
      <c r="C18" s="27"/>
      <c r="D18" s="28"/>
      <c r="E18" s="29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T18" s="29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190"/>
    </row>
    <row r="19" spans="1:66" ht="11.25" customHeight="1">
      <c r="A19" s="51"/>
      <c r="B19" s="31"/>
      <c r="C19" s="178">
        <v>303</v>
      </c>
      <c r="D19" s="33"/>
      <c r="E19" s="34"/>
      <c r="F19" s="300" t="s">
        <v>208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17"/>
      <c r="AT19" s="34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190"/>
    </row>
    <row r="20" spans="1:66" ht="11.25" customHeight="1">
      <c r="A20" s="51"/>
      <c r="B20" s="31"/>
      <c r="C20" s="82" t="s">
        <v>42</v>
      </c>
      <c r="D20" s="33"/>
      <c r="E20" s="34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17"/>
      <c r="AT20" s="34"/>
      <c r="AU20" s="51" t="s">
        <v>108</v>
      </c>
      <c r="AV20" s="51"/>
      <c r="AW20" s="51"/>
      <c r="AX20" s="51"/>
      <c r="AY20" s="51"/>
      <c r="AZ20" s="51"/>
      <c r="BB20" s="46" t="s">
        <v>8</v>
      </c>
      <c r="BC20" s="46"/>
      <c r="BD20" s="46"/>
      <c r="BE20" s="46"/>
      <c r="BF20" s="46"/>
      <c r="BG20" s="46"/>
      <c r="BH20" s="46"/>
      <c r="BI20" s="54"/>
      <c r="BJ20" s="62" t="s">
        <v>65</v>
      </c>
      <c r="BK20" s="51"/>
      <c r="BL20" s="190"/>
    </row>
    <row r="21" spans="1:66" ht="11.25" customHeight="1">
      <c r="A21" s="51"/>
      <c r="B21" s="31"/>
      <c r="C21" s="95"/>
      <c r="D21" s="33"/>
      <c r="E21" s="34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17"/>
      <c r="AT21" s="34"/>
      <c r="AU21" s="51" t="s">
        <v>143</v>
      </c>
      <c r="AV21" s="51"/>
      <c r="AW21" s="51"/>
      <c r="AX21" s="51"/>
      <c r="AY21" s="51"/>
      <c r="AZ21" s="51"/>
      <c r="BC21" s="46" t="s">
        <v>8</v>
      </c>
      <c r="BD21" s="46"/>
      <c r="BE21" s="46"/>
      <c r="BF21" s="46"/>
      <c r="BG21" s="46"/>
      <c r="BH21" s="46"/>
      <c r="BI21" s="54"/>
      <c r="BJ21" s="62" t="s">
        <v>67</v>
      </c>
      <c r="BK21" s="51"/>
      <c r="BL21" s="190"/>
    </row>
    <row r="22" spans="1:66" ht="6" customHeight="1" thickBot="1">
      <c r="A22" s="51"/>
      <c r="B22" s="36"/>
      <c r="C22" s="24"/>
      <c r="D22" s="37"/>
      <c r="E22" s="38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40"/>
      <c r="AK22" s="140"/>
      <c r="AL22" s="140"/>
      <c r="AM22" s="140"/>
      <c r="AN22" s="140"/>
      <c r="AO22" s="140"/>
      <c r="AP22" s="140"/>
      <c r="AQ22" s="140"/>
      <c r="AR22" s="140"/>
      <c r="AS22" s="141"/>
      <c r="AT22" s="38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198"/>
      <c r="BM22" s="140"/>
      <c r="BN22" s="140"/>
    </row>
    <row r="23" spans="1:66" ht="6" customHeight="1">
      <c r="A23" s="51"/>
      <c r="B23" s="26"/>
      <c r="C23" s="27"/>
      <c r="D23" s="28"/>
      <c r="E23" s="29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T23" s="29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190"/>
    </row>
    <row r="24" spans="1:66" ht="10.4" customHeight="1">
      <c r="A24" s="51"/>
      <c r="B24" s="31"/>
      <c r="C24" s="178">
        <v>304</v>
      </c>
      <c r="D24" s="33"/>
      <c r="E24" s="34"/>
      <c r="F24" s="300" t="s">
        <v>209</v>
      </c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17"/>
      <c r="AT24" s="34"/>
      <c r="BK24" s="51"/>
      <c r="BL24" s="190"/>
    </row>
    <row r="25" spans="1:66" ht="21" customHeight="1">
      <c r="A25" s="51"/>
      <c r="B25" s="31"/>
      <c r="C25" s="82" t="s">
        <v>42</v>
      </c>
      <c r="D25" s="33"/>
      <c r="E25" s="34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17"/>
      <c r="AT25" s="34"/>
      <c r="AU25" s="333" t="s">
        <v>110</v>
      </c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H25" s="46" t="s">
        <v>8</v>
      </c>
      <c r="BI25" s="54"/>
      <c r="BJ25" s="62" t="s">
        <v>65</v>
      </c>
      <c r="BK25" s="51"/>
      <c r="BL25" s="190"/>
    </row>
    <row r="26" spans="1:66" ht="11.25" customHeight="1">
      <c r="A26" s="51"/>
      <c r="B26" s="31"/>
      <c r="C26" s="82"/>
      <c r="D26" s="33"/>
      <c r="E26" s="34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17"/>
      <c r="AT26" s="34"/>
      <c r="AU26" s="51" t="s">
        <v>62</v>
      </c>
      <c r="AV26" s="51"/>
      <c r="AW26" s="51"/>
      <c r="AX26" s="51"/>
      <c r="AY26" s="46" t="s">
        <v>8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54"/>
      <c r="BJ26" s="62" t="s">
        <v>67</v>
      </c>
      <c r="BK26" s="51"/>
      <c r="BL26" s="190"/>
    </row>
    <row r="27" spans="1:66" ht="6" customHeight="1" thickBot="1">
      <c r="A27" s="51"/>
      <c r="B27" s="36"/>
      <c r="C27" s="24"/>
      <c r="D27" s="37"/>
      <c r="E27" s="3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38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190"/>
    </row>
    <row r="28" spans="1:66" ht="10.5" thickBot="1">
      <c r="A28" s="35"/>
      <c r="B28" s="202"/>
      <c r="C28" s="194"/>
      <c r="D28" s="191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203"/>
      <c r="BM28" s="193"/>
      <c r="BN28" s="193"/>
    </row>
    <row r="29" spans="1:66" ht="6" customHeight="1">
      <c r="A29" s="51"/>
      <c r="B29" s="31"/>
      <c r="C29" s="95"/>
      <c r="D29" s="33"/>
      <c r="E29" s="34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T29" s="34"/>
      <c r="AU29" s="51"/>
      <c r="AV29" s="51"/>
      <c r="AW29" s="51"/>
      <c r="AX29" s="51"/>
      <c r="AY29"/>
      <c r="AZ29"/>
      <c r="BA29"/>
      <c r="BB29"/>
      <c r="BC29"/>
      <c r="BD29"/>
      <c r="BE29"/>
      <c r="BF29"/>
      <c r="BG29"/>
      <c r="BH29"/>
      <c r="BI29"/>
      <c r="BJ29" s="51"/>
      <c r="BK29" s="51"/>
      <c r="BL29" s="190"/>
    </row>
    <row r="30" spans="1:66" ht="11.25" customHeight="1">
      <c r="A30" s="51"/>
      <c r="B30" s="31"/>
      <c r="C30" s="178">
        <v>305</v>
      </c>
      <c r="D30" s="33"/>
      <c r="E30" s="34"/>
      <c r="F30" s="300" t="s">
        <v>55</v>
      </c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4"/>
      <c r="AU30" s="51"/>
      <c r="AV30" s="51"/>
      <c r="AW30" s="51"/>
      <c r="AX30" s="51"/>
      <c r="AZ30" s="44"/>
      <c r="BA30" s="45"/>
      <c r="BB30" s="44"/>
      <c r="BC30" s="45"/>
      <c r="BD30" s="44"/>
      <c r="BE30" s="45"/>
      <c r="BF30" s="93"/>
      <c r="BG30" s="44"/>
      <c r="BH30" s="57"/>
      <c r="BI30" s="44"/>
      <c r="BJ30" s="45"/>
      <c r="BK30" s="51"/>
      <c r="BL30" s="190"/>
    </row>
    <row r="31" spans="1:66" ht="11.25" customHeight="1">
      <c r="A31" s="51"/>
      <c r="B31" s="31"/>
      <c r="C31" s="78" t="s">
        <v>56</v>
      </c>
      <c r="D31" s="33"/>
      <c r="E31" s="34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4"/>
      <c r="AU31" s="51" t="s">
        <v>57</v>
      </c>
      <c r="AV31" s="51"/>
      <c r="AW31" s="46" t="s">
        <v>8</v>
      </c>
      <c r="AX31" s="46"/>
      <c r="AY31" s="54"/>
      <c r="AZ31" s="48"/>
      <c r="BA31" s="49"/>
      <c r="BB31" s="48"/>
      <c r="BC31" s="49"/>
      <c r="BD31" s="48"/>
      <c r="BE31" s="49"/>
      <c r="BF31" s="68" t="s">
        <v>48</v>
      </c>
      <c r="BG31" s="48"/>
      <c r="BH31" s="50"/>
      <c r="BI31" s="48"/>
      <c r="BJ31" s="49"/>
      <c r="BK31" s="51"/>
      <c r="BL31" s="190"/>
    </row>
    <row r="32" spans="1:66" ht="11.25" customHeight="1">
      <c r="A32" s="51"/>
      <c r="B32" s="31"/>
      <c r="C32" s="95"/>
      <c r="D32" s="33"/>
      <c r="E32" s="34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34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190"/>
    </row>
    <row r="33" spans="1:66" ht="11.25" customHeight="1">
      <c r="A33" s="51"/>
      <c r="B33" s="31"/>
      <c r="C33" s="95"/>
      <c r="D33" s="33"/>
      <c r="E33" s="34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T33" s="34"/>
      <c r="AU33" s="51" t="s">
        <v>58</v>
      </c>
      <c r="AV33" s="51"/>
      <c r="AW33" s="51"/>
      <c r="AX33" s="51"/>
      <c r="AY33" s="51"/>
      <c r="AZ33" s="51"/>
      <c r="BA33" s="51"/>
      <c r="BF33" s="46" t="s">
        <v>8</v>
      </c>
      <c r="BG33" s="54"/>
      <c r="BI33" s="51"/>
      <c r="BJ33" s="72" t="s">
        <v>112</v>
      </c>
      <c r="BK33" s="51"/>
      <c r="BL33" s="184"/>
      <c r="BM33"/>
      <c r="BN33"/>
    </row>
    <row r="34" spans="1:66" ht="11.25" customHeight="1">
      <c r="A34" s="51"/>
      <c r="B34" s="31"/>
      <c r="C34" s="95"/>
      <c r="D34" s="33"/>
      <c r="E34" s="34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T34" s="34"/>
      <c r="AU34" s="51" t="s">
        <v>60</v>
      </c>
      <c r="AV34" s="51"/>
      <c r="AW34" s="51"/>
      <c r="AX34" s="51"/>
      <c r="AY34" s="51"/>
      <c r="BA34" s="46" t="s">
        <v>8</v>
      </c>
      <c r="BB34" s="46"/>
      <c r="BC34" s="46"/>
      <c r="BD34" s="46"/>
      <c r="BE34" s="46"/>
      <c r="BF34" s="46"/>
      <c r="BG34" s="54"/>
      <c r="BI34" s="51"/>
      <c r="BJ34" s="72" t="s">
        <v>113</v>
      </c>
      <c r="BK34" s="51"/>
      <c r="BL34" s="184"/>
      <c r="BM34"/>
      <c r="BN34">
        <v>307</v>
      </c>
    </row>
    <row r="35" spans="1:66" ht="11.25" customHeight="1">
      <c r="A35" s="51"/>
      <c r="B35" s="31"/>
      <c r="C35" s="95"/>
      <c r="D35" s="33"/>
      <c r="E35" s="34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T35" s="34"/>
      <c r="AU35" s="51" t="s">
        <v>62</v>
      </c>
      <c r="AV35" s="51"/>
      <c r="AW35" s="51"/>
      <c r="AX35" s="51"/>
      <c r="AY35" s="46" t="s">
        <v>8</v>
      </c>
      <c r="AZ35" s="46"/>
      <c r="BA35" s="46"/>
      <c r="BB35" s="46"/>
      <c r="BC35" s="46"/>
      <c r="BD35" s="46"/>
      <c r="BE35" s="46"/>
      <c r="BF35" s="46"/>
      <c r="BG35" s="54"/>
      <c r="BI35" s="51"/>
      <c r="BJ35" s="72" t="s">
        <v>114</v>
      </c>
      <c r="BK35" s="51"/>
      <c r="BL35" s="184"/>
      <c r="BM35"/>
      <c r="BN35"/>
    </row>
    <row r="36" spans="1:66" ht="6" customHeight="1" thickBot="1">
      <c r="A36" s="51"/>
      <c r="B36" s="36"/>
      <c r="C36" s="24"/>
      <c r="D36" s="25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38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198"/>
      <c r="BM36" s="140"/>
      <c r="BN36" s="140"/>
    </row>
    <row r="37" spans="1:66" customFormat="1" ht="6" customHeight="1">
      <c r="A37" s="51"/>
      <c r="B37" s="31"/>
      <c r="C37" s="27"/>
      <c r="D37" s="3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AT37" s="29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60"/>
      <c r="BI37" s="30"/>
      <c r="BJ37" s="30"/>
      <c r="BK37" s="30"/>
      <c r="BL37" s="184"/>
    </row>
    <row r="38" spans="1:66" customFormat="1" ht="11.25" customHeight="1">
      <c r="A38" s="51"/>
      <c r="B38" s="31"/>
      <c r="C38" s="178">
        <v>306</v>
      </c>
      <c r="D38" s="41"/>
      <c r="E38" s="173"/>
      <c r="F38" s="300" t="s">
        <v>144</v>
      </c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17"/>
      <c r="AT38" s="34"/>
      <c r="AU38" s="51" t="s">
        <v>53</v>
      </c>
      <c r="AV38" s="51"/>
      <c r="AW38" s="51"/>
      <c r="AX38" s="46" t="s">
        <v>8</v>
      </c>
      <c r="AY38" s="47"/>
      <c r="AZ38" s="46"/>
      <c r="BA38" s="46"/>
      <c r="BB38" s="46"/>
      <c r="BC38" s="46"/>
      <c r="BD38" s="46"/>
      <c r="BE38" s="46"/>
      <c r="BF38" s="46"/>
      <c r="BG38" s="46"/>
      <c r="BH38" s="47"/>
      <c r="BI38" s="142"/>
      <c r="BJ38" s="61" t="s">
        <v>65</v>
      </c>
      <c r="BK38" s="51"/>
      <c r="BL38" s="184"/>
    </row>
    <row r="39" spans="1:66" customFormat="1" ht="11.25" customHeight="1">
      <c r="A39" s="51"/>
      <c r="B39" s="31"/>
      <c r="C39" s="95" t="s">
        <v>66</v>
      </c>
      <c r="D39" s="41"/>
      <c r="E39" s="173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17"/>
      <c r="AT39" s="34"/>
      <c r="AU39" s="51" t="s">
        <v>54</v>
      </c>
      <c r="AV39" s="51"/>
      <c r="AW39" s="51"/>
      <c r="AX39" s="46" t="s">
        <v>8</v>
      </c>
      <c r="AY39" s="47"/>
      <c r="AZ39" s="46"/>
      <c r="BA39" s="46"/>
      <c r="BB39" s="46"/>
      <c r="BC39" s="46"/>
      <c r="BD39" s="46"/>
      <c r="BE39" s="46"/>
      <c r="BF39" s="46"/>
      <c r="BG39" s="46"/>
      <c r="BH39" s="47"/>
      <c r="BI39" s="142"/>
      <c r="BJ39" s="61" t="s">
        <v>67</v>
      </c>
      <c r="BK39" s="51"/>
      <c r="BL39" s="184"/>
    </row>
    <row r="40" spans="1:66" customFormat="1" ht="6" customHeight="1" thickBot="1">
      <c r="A40" s="51"/>
      <c r="B40" s="36"/>
      <c r="C40" s="24"/>
      <c r="D40" s="4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38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64"/>
      <c r="BI40" s="23"/>
      <c r="BJ40" s="23"/>
      <c r="BK40" s="23"/>
      <c r="BL40" s="198"/>
      <c r="BM40" s="140"/>
      <c r="BN40" s="140"/>
    </row>
    <row r="41" spans="1:66" ht="6" customHeight="1">
      <c r="A41" s="51"/>
      <c r="B41" s="31"/>
      <c r="C41" s="95"/>
      <c r="D41" s="33"/>
      <c r="E41" s="34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T41" s="34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 s="51"/>
      <c r="BK41" s="51"/>
      <c r="BL41" s="190"/>
    </row>
    <row r="42" spans="1:66" ht="11.25" customHeight="1">
      <c r="A42" s="51"/>
      <c r="B42" s="31"/>
      <c r="C42" s="178">
        <v>307</v>
      </c>
      <c r="D42" s="33"/>
      <c r="E42" s="34"/>
      <c r="F42" s="300" t="s">
        <v>68</v>
      </c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4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 s="51"/>
      <c r="BK42" s="51"/>
      <c r="BL42" s="190"/>
    </row>
    <row r="43" spans="1:66" ht="11.25" customHeight="1">
      <c r="A43" s="51"/>
      <c r="B43" s="31"/>
      <c r="C43" s="32"/>
      <c r="D43" s="33"/>
      <c r="E43" s="34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4"/>
      <c r="AU43" s="51"/>
      <c r="AV43" s="51"/>
      <c r="AW43" s="46"/>
      <c r="AX43" s="46"/>
      <c r="AY43" s="46"/>
      <c r="AZ43" s="46"/>
      <c r="BA43" s="44"/>
      <c r="BB43" s="45"/>
      <c r="BC43" s="44"/>
      <c r="BD43" s="45"/>
      <c r="BE43" s="57"/>
      <c r="BF43" s="57"/>
      <c r="BG43" s="34"/>
      <c r="BH43" s="44"/>
      <c r="BI43" s="45"/>
      <c r="BJ43" s="51"/>
      <c r="BK43" s="51"/>
      <c r="BL43" s="190"/>
    </row>
    <row r="44" spans="1:66" ht="11.25" customHeight="1">
      <c r="A44" s="51"/>
      <c r="B44" s="31"/>
      <c r="C44" s="95"/>
      <c r="D44" s="33"/>
      <c r="E44" s="34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4"/>
      <c r="AU44" s="51" t="s">
        <v>69</v>
      </c>
      <c r="AV44" s="51"/>
      <c r="AW44" s="46" t="s">
        <v>8</v>
      </c>
      <c r="AX44" s="46"/>
      <c r="AY44" s="46"/>
      <c r="AZ44" s="46"/>
      <c r="BA44" s="48"/>
      <c r="BB44" s="49"/>
      <c r="BC44" s="48"/>
      <c r="BD44" s="49"/>
      <c r="BE44" s="50"/>
      <c r="BF44" s="50"/>
      <c r="BG44" s="94" t="s">
        <v>48</v>
      </c>
      <c r="BH44" s="48"/>
      <c r="BI44" s="49"/>
      <c r="BJ44" s="51"/>
      <c r="BK44" s="51"/>
      <c r="BL44" s="190"/>
    </row>
    <row r="45" spans="1:66" ht="11.25" customHeight="1">
      <c r="A45" s="51"/>
      <c r="B45" s="31"/>
      <c r="C45" s="95"/>
      <c r="D45" s="33"/>
      <c r="E45" s="34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34"/>
      <c r="AU45" s="51"/>
      <c r="AV45" s="51"/>
      <c r="AW45" s="46"/>
      <c r="AX45" s="46"/>
      <c r="AY45" s="46"/>
      <c r="AZ45" s="46"/>
      <c r="BA45" s="51"/>
      <c r="BB45" s="51"/>
      <c r="BC45" s="51"/>
      <c r="BD45" s="51"/>
      <c r="BE45" s="51"/>
      <c r="BF45" s="51"/>
      <c r="BG45" s="68"/>
      <c r="BH45" s="51"/>
      <c r="BI45" s="51"/>
      <c r="BJ45" s="51"/>
      <c r="BK45" s="51"/>
      <c r="BL45" s="190"/>
    </row>
    <row r="46" spans="1:66" ht="11.25" customHeight="1">
      <c r="A46" s="51"/>
      <c r="B46" s="31"/>
      <c r="C46" s="95"/>
      <c r="D46" s="33"/>
      <c r="E46" s="34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T46" s="34"/>
      <c r="AU46" s="51" t="s">
        <v>58</v>
      </c>
      <c r="AV46" s="51"/>
      <c r="AW46" s="51"/>
      <c r="AX46" s="51"/>
      <c r="AY46" s="51"/>
      <c r="AZ46" s="51"/>
      <c r="BA46" s="51"/>
      <c r="BE46" s="46" t="s">
        <v>8</v>
      </c>
      <c r="BF46" s="46"/>
      <c r="BG46" s="46"/>
      <c r="BJ46" s="72" t="s">
        <v>59</v>
      </c>
      <c r="BK46" s="51"/>
      <c r="BL46" s="184"/>
      <c r="BM46"/>
      <c r="BN46"/>
    </row>
    <row r="47" spans="1:66" ht="11.25" customHeight="1">
      <c r="A47" s="51"/>
      <c r="B47" s="31"/>
      <c r="C47" s="95"/>
      <c r="D47" s="33"/>
      <c r="E47" s="34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T47" s="34"/>
      <c r="AU47" s="51" t="s">
        <v>60</v>
      </c>
      <c r="AV47" s="51"/>
      <c r="AW47" s="51"/>
      <c r="AX47" s="51"/>
      <c r="AY47" s="51"/>
      <c r="BB47" s="46" t="s">
        <v>8</v>
      </c>
      <c r="BC47" s="46"/>
      <c r="BD47" s="46"/>
      <c r="BE47" s="46"/>
      <c r="BF47" s="46"/>
      <c r="BG47" s="46"/>
      <c r="BJ47" s="72" t="s">
        <v>61</v>
      </c>
      <c r="BK47" s="51"/>
      <c r="BL47" s="184"/>
      <c r="BM47"/>
      <c r="BN47">
        <v>309</v>
      </c>
    </row>
    <row r="48" spans="1:66" ht="11.25" customHeight="1">
      <c r="A48" s="51"/>
      <c r="B48" s="31"/>
      <c r="C48" s="95"/>
      <c r="D48" s="33"/>
      <c r="E48" s="34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T48" s="34"/>
      <c r="AU48" s="51" t="s">
        <v>62</v>
      </c>
      <c r="AV48" s="51"/>
      <c r="AW48" s="51"/>
      <c r="AX48" s="51"/>
      <c r="AY48" s="46" t="s">
        <v>8</v>
      </c>
      <c r="AZ48" s="46"/>
      <c r="BA48" s="46"/>
      <c r="BB48" s="46"/>
      <c r="BC48" s="46"/>
      <c r="BD48" s="46"/>
      <c r="BE48" s="46"/>
      <c r="BF48" s="46"/>
      <c r="BG48" s="46"/>
      <c r="BJ48" s="72" t="s">
        <v>63</v>
      </c>
      <c r="BK48" s="51"/>
      <c r="BL48" s="184"/>
      <c r="BM48"/>
      <c r="BN48"/>
    </row>
    <row r="49" spans="1:66" ht="6" customHeight="1" thickBot="1">
      <c r="A49" s="51"/>
      <c r="B49" s="36"/>
      <c r="C49" s="24"/>
      <c r="D49" s="37"/>
      <c r="E49" s="3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38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198"/>
      <c r="BM49" s="140"/>
      <c r="BN49" s="140"/>
    </row>
    <row r="50" spans="1:66" customFormat="1" ht="6" customHeight="1">
      <c r="A50" s="51"/>
      <c r="B50" s="31"/>
      <c r="C50" s="27"/>
      <c r="D50" s="3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AT50" s="29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60"/>
      <c r="BI50" s="30"/>
      <c r="BJ50" s="30"/>
      <c r="BK50" s="30"/>
      <c r="BL50" s="184"/>
    </row>
    <row r="51" spans="1:66" customFormat="1" ht="11.25" customHeight="1">
      <c r="A51" s="51"/>
      <c r="B51" s="31"/>
      <c r="C51" s="178">
        <v>308</v>
      </c>
      <c r="D51" s="41"/>
      <c r="E51" s="173"/>
      <c r="F51" s="300" t="s">
        <v>77</v>
      </c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17"/>
      <c r="AT51" s="34"/>
      <c r="AU51" s="51" t="s">
        <v>53</v>
      </c>
      <c r="AV51" s="51"/>
      <c r="AW51" s="51"/>
      <c r="AX51" s="46" t="s">
        <v>8</v>
      </c>
      <c r="AY51" s="47"/>
      <c r="AZ51" s="46"/>
      <c r="BA51" s="46"/>
      <c r="BB51" s="46"/>
      <c r="BC51" s="46"/>
      <c r="BD51" s="46"/>
      <c r="BE51" s="46"/>
      <c r="BF51" s="46"/>
      <c r="BG51" s="46"/>
      <c r="BH51" s="47"/>
      <c r="BI51" s="142"/>
      <c r="BJ51" s="61" t="s">
        <v>65</v>
      </c>
      <c r="BK51" s="51"/>
      <c r="BL51" s="184"/>
    </row>
    <row r="52" spans="1:66" customFormat="1" ht="11.25" customHeight="1">
      <c r="A52" s="51"/>
      <c r="B52" s="31"/>
      <c r="C52" s="78" t="s">
        <v>78</v>
      </c>
      <c r="D52" s="41"/>
      <c r="E52" s="173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17"/>
      <c r="AT52" s="34"/>
      <c r="AU52" s="51" t="s">
        <v>54</v>
      </c>
      <c r="AV52" s="51"/>
      <c r="AW52" s="51"/>
      <c r="AX52" s="46" t="s">
        <v>8</v>
      </c>
      <c r="AY52" s="47"/>
      <c r="AZ52" s="46"/>
      <c r="BA52" s="46"/>
      <c r="BB52" s="46"/>
      <c r="BC52" s="46"/>
      <c r="BD52" s="46"/>
      <c r="BE52" s="46"/>
      <c r="BF52" s="46"/>
      <c r="BG52" s="46"/>
      <c r="BH52" s="47"/>
      <c r="BI52" s="142"/>
      <c r="BJ52" s="61" t="s">
        <v>67</v>
      </c>
      <c r="BK52" s="51"/>
      <c r="BL52" s="184"/>
    </row>
    <row r="53" spans="1:66" customFormat="1" ht="6" customHeight="1" thickBot="1">
      <c r="A53" s="51"/>
      <c r="B53" s="31"/>
      <c r="C53" s="24"/>
      <c r="D53" s="4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38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64"/>
      <c r="BI53" s="23"/>
      <c r="BJ53" s="23"/>
      <c r="BK53" s="23"/>
      <c r="BL53" s="198"/>
      <c r="BM53" s="140"/>
      <c r="BN53" s="140"/>
    </row>
    <row r="54" spans="1:66" ht="6" customHeight="1">
      <c r="A54" s="35"/>
      <c r="B54" s="153"/>
      <c r="C54" s="27"/>
      <c r="D54" s="39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139"/>
      <c r="AT54" s="34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63"/>
      <c r="BI54" s="51"/>
      <c r="BJ54" s="51"/>
      <c r="BK54" s="51"/>
      <c r="BL54" s="190"/>
    </row>
    <row r="55" spans="1:66" ht="11.25" customHeight="1">
      <c r="A55" s="35"/>
      <c r="B55" s="154"/>
      <c r="C55" s="178">
        <v>309</v>
      </c>
      <c r="D55" s="41"/>
      <c r="F55" s="305" t="s">
        <v>199</v>
      </c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25"/>
      <c r="AT55" s="34"/>
      <c r="AU55" s="51"/>
      <c r="AV55" s="51"/>
      <c r="AW55" s="51"/>
      <c r="AX55" s="51"/>
      <c r="AY55" s="44"/>
      <c r="AZ55" s="45"/>
      <c r="BA55" s="44"/>
      <c r="BB55" s="45"/>
      <c r="BC55" s="57"/>
      <c r="BD55" s="45"/>
      <c r="BE55" s="57"/>
      <c r="BF55" s="45"/>
      <c r="BG55" s="51"/>
      <c r="BH55" s="63"/>
      <c r="BI55" s="51"/>
      <c r="BJ55" s="51"/>
      <c r="BK55" s="51"/>
      <c r="BL55" s="190"/>
    </row>
    <row r="56" spans="1:66" ht="11.25" customHeight="1">
      <c r="A56" s="35"/>
      <c r="B56" s="155"/>
      <c r="C56" s="95"/>
      <c r="D56" s="41"/>
      <c r="E56" s="173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25"/>
      <c r="AT56" s="34"/>
      <c r="AU56" s="51"/>
      <c r="AV56" s="51"/>
      <c r="AW56" s="51"/>
      <c r="AX56" s="51"/>
      <c r="AY56" s="48"/>
      <c r="AZ56" s="49"/>
      <c r="BA56" s="48"/>
      <c r="BB56" s="49"/>
      <c r="BC56" s="50"/>
      <c r="BD56" s="49"/>
      <c r="BE56" s="50"/>
      <c r="BF56" s="49"/>
      <c r="BG56" s="51"/>
      <c r="BH56" s="63"/>
      <c r="BI56" s="51"/>
      <c r="BJ56" s="51"/>
      <c r="BK56" s="51"/>
      <c r="BL56" s="190"/>
    </row>
    <row r="57" spans="1:66" ht="22.5" customHeight="1">
      <c r="A57" s="35"/>
      <c r="B57" s="155"/>
      <c r="C57" s="95"/>
      <c r="D57" s="41"/>
      <c r="E57" s="173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25"/>
      <c r="AT57" s="34"/>
      <c r="AU57" s="51"/>
      <c r="AV57" s="308" t="s">
        <v>198</v>
      </c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51"/>
      <c r="BK57" s="51"/>
      <c r="BL57" s="190"/>
    </row>
    <row r="58" spans="1:66" ht="6" customHeight="1" thickBot="1">
      <c r="A58" s="35"/>
      <c r="B58" s="156"/>
      <c r="C58" s="24"/>
      <c r="D58" s="4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1"/>
      <c r="AT58" s="38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64"/>
      <c r="BI58" s="23"/>
      <c r="BJ58" s="23"/>
      <c r="BK58" s="23"/>
      <c r="BL58" s="198"/>
      <c r="BM58" s="140"/>
      <c r="BN58" s="140"/>
    </row>
    <row r="59" spans="1:66" ht="6" customHeight="1">
      <c r="A59" s="35"/>
      <c r="B59" s="155"/>
      <c r="C59" s="95"/>
      <c r="D59" s="4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139"/>
      <c r="AT59" s="34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63"/>
      <c r="BI59" s="51"/>
      <c r="BJ59" s="51"/>
      <c r="BK59" s="51"/>
      <c r="BL59" s="190"/>
    </row>
    <row r="60" spans="1:66" ht="11.25" customHeight="1">
      <c r="A60" s="35"/>
      <c r="B60" s="154"/>
      <c r="C60" s="178">
        <v>310</v>
      </c>
      <c r="D60" s="41"/>
      <c r="F60" s="300" t="s">
        <v>202</v>
      </c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17"/>
      <c r="AT60" s="34"/>
      <c r="AU60" s="51"/>
      <c r="AV60" s="51"/>
      <c r="AW60" s="51"/>
      <c r="AX60" s="51"/>
      <c r="AY60" s="44"/>
      <c r="AZ60" s="45"/>
      <c r="BA60" s="44"/>
      <c r="BB60" s="45"/>
      <c r="BC60" s="57"/>
      <c r="BD60" s="45"/>
      <c r="BE60" s="57"/>
      <c r="BF60" s="45"/>
      <c r="BG60" s="51"/>
      <c r="BH60" s="63"/>
      <c r="BI60" s="51"/>
      <c r="BJ60" s="51"/>
      <c r="BK60" s="51"/>
      <c r="BL60" s="190"/>
    </row>
    <row r="61" spans="1:66" ht="11.25" customHeight="1">
      <c r="A61" s="35"/>
      <c r="B61" s="155"/>
      <c r="C61" s="95"/>
      <c r="D61" s="41"/>
      <c r="E61" s="173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17"/>
      <c r="AT61" s="34"/>
      <c r="AU61" s="51"/>
      <c r="AV61" s="51"/>
      <c r="AW61" s="51"/>
      <c r="AX61" s="51"/>
      <c r="AY61" s="48"/>
      <c r="AZ61" s="49"/>
      <c r="BA61" s="48"/>
      <c r="BB61" s="49"/>
      <c r="BC61" s="50"/>
      <c r="BD61" s="49"/>
      <c r="BE61" s="50"/>
      <c r="BF61" s="49"/>
      <c r="BG61" s="51"/>
      <c r="BH61" s="63"/>
      <c r="BI61" s="51"/>
      <c r="BJ61" s="51"/>
      <c r="BK61" s="51"/>
      <c r="BL61" s="190"/>
    </row>
    <row r="62" spans="1:66" ht="22.5" customHeight="1">
      <c r="A62" s="35"/>
      <c r="B62" s="155"/>
      <c r="C62" s="95"/>
      <c r="D62" s="41"/>
      <c r="E62" s="173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17"/>
      <c r="AT62" s="34"/>
      <c r="AU62" s="51"/>
      <c r="AV62" s="308" t="s">
        <v>198</v>
      </c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267"/>
      <c r="BK62" s="51"/>
      <c r="BL62" s="190"/>
    </row>
    <row r="63" spans="1:66" ht="6" customHeight="1" thickBot="1">
      <c r="A63" s="35"/>
      <c r="B63" s="156"/>
      <c r="C63" s="24"/>
      <c r="D63" s="4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1"/>
      <c r="AT63" s="38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64"/>
      <c r="BI63" s="23"/>
      <c r="BJ63" s="23"/>
      <c r="BK63" s="23"/>
      <c r="BL63" s="198"/>
      <c r="BM63" s="140"/>
      <c r="BN63" s="140"/>
    </row>
    <row r="64" spans="1:66" customFormat="1" ht="6" customHeight="1">
      <c r="A64" s="51"/>
      <c r="B64" s="153"/>
      <c r="C64" s="27"/>
      <c r="D64" s="3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AT64" s="29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184"/>
    </row>
    <row r="65" spans="1:66" customFormat="1" ht="11.25" customHeight="1">
      <c r="A65" s="51"/>
      <c r="B65" s="154"/>
      <c r="C65" s="178">
        <v>311</v>
      </c>
      <c r="D65" s="41"/>
      <c r="E65" s="300" t="s">
        <v>79</v>
      </c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T65" s="34"/>
      <c r="AU65" s="51"/>
      <c r="AV65" s="51"/>
      <c r="AW65" s="51"/>
      <c r="AX65" s="51"/>
      <c r="AY65" s="51"/>
      <c r="AZ65" s="51"/>
      <c r="BC65" s="52"/>
      <c r="BD65" s="52"/>
      <c r="BE65" s="52"/>
      <c r="BF65" s="51"/>
      <c r="BG65" s="44"/>
      <c r="BH65" s="45"/>
      <c r="BI65" s="44"/>
      <c r="BJ65" s="45"/>
      <c r="BK65" s="189"/>
      <c r="BL65" s="184"/>
    </row>
    <row r="66" spans="1:66" customFormat="1" ht="11.25" customHeight="1">
      <c r="A66" s="51"/>
      <c r="B66" s="155"/>
      <c r="D66" s="41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T66" s="34"/>
      <c r="AU66" s="51" t="s">
        <v>12</v>
      </c>
      <c r="AW66" s="51"/>
      <c r="AX66" s="46" t="s">
        <v>8</v>
      </c>
      <c r="AY66" s="46"/>
      <c r="AZ66" s="47"/>
      <c r="BA66" s="47"/>
      <c r="BB66" s="47"/>
      <c r="BC66" s="53"/>
      <c r="BD66" s="53"/>
      <c r="BE66" s="53"/>
      <c r="BF66" s="46"/>
      <c r="BG66" s="34"/>
      <c r="BH66" s="41"/>
      <c r="BI66" s="34"/>
      <c r="BJ66" s="41"/>
      <c r="BK66" s="189"/>
      <c r="BL66" s="184"/>
    </row>
    <row r="67" spans="1:66" customFormat="1" ht="11.25" customHeight="1">
      <c r="A67" s="51"/>
      <c r="B67" s="155"/>
      <c r="C67" s="95"/>
      <c r="D67" s="41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T67" s="34"/>
      <c r="AU67" s="51"/>
      <c r="AW67" s="51"/>
      <c r="AX67" s="51"/>
      <c r="AY67" s="51"/>
      <c r="AZ67" s="51"/>
      <c r="BC67" s="51"/>
      <c r="BD67" s="51"/>
      <c r="BE67" s="51"/>
      <c r="BF67" s="51"/>
      <c r="BG67" s="44"/>
      <c r="BH67" s="45"/>
      <c r="BI67" s="44"/>
      <c r="BJ67" s="45"/>
      <c r="BK67" s="51"/>
      <c r="BL67" s="184"/>
    </row>
    <row r="68" spans="1:66" customFormat="1" ht="11.25" customHeight="1">
      <c r="A68" s="51"/>
      <c r="B68" s="155"/>
      <c r="C68" s="95"/>
      <c r="D68" s="41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T68" s="34"/>
      <c r="AU68" s="51" t="s">
        <v>14</v>
      </c>
      <c r="AW68" s="51"/>
      <c r="AX68" s="51"/>
      <c r="AY68" s="46" t="s">
        <v>8</v>
      </c>
      <c r="AZ68" s="46"/>
      <c r="BA68" s="54"/>
      <c r="BB68" s="54"/>
      <c r="BC68" s="46"/>
      <c r="BD68" s="54"/>
      <c r="BE68" s="46"/>
      <c r="BF68" s="46"/>
      <c r="BG68" s="48"/>
      <c r="BH68" s="49"/>
      <c r="BI68" s="48"/>
      <c r="BJ68" s="49"/>
      <c r="BK68" s="189"/>
      <c r="BL68" s="184"/>
    </row>
    <row r="69" spans="1:66" customFormat="1" ht="11.25" customHeight="1">
      <c r="A69" s="51"/>
      <c r="B69" s="155"/>
      <c r="C69" s="95"/>
      <c r="D69" s="41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T69" s="34"/>
      <c r="AU69" s="51"/>
      <c r="AW69" s="51"/>
      <c r="AX69" s="51"/>
      <c r="AY69" s="51"/>
      <c r="AZ69" s="51"/>
      <c r="BC69" s="55"/>
      <c r="BD69" s="56"/>
      <c r="BE69" s="44"/>
      <c r="BF69" s="45"/>
      <c r="BG69" s="57"/>
      <c r="BH69" s="57"/>
      <c r="BI69" s="44"/>
      <c r="BJ69" s="45"/>
      <c r="BK69" s="189"/>
      <c r="BL69" s="184"/>
    </row>
    <row r="70" spans="1:66" customFormat="1" ht="11.25" customHeight="1">
      <c r="A70" s="51"/>
      <c r="B70" s="155"/>
      <c r="C70" s="95"/>
      <c r="D70" s="41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T70" s="34"/>
      <c r="AU70" s="51" t="s">
        <v>15</v>
      </c>
      <c r="AW70" s="51"/>
      <c r="AX70" s="46" t="s">
        <v>8</v>
      </c>
      <c r="AY70" s="46"/>
      <c r="AZ70" s="46"/>
      <c r="BA70" s="47"/>
      <c r="BB70" s="47"/>
      <c r="BC70" s="58"/>
      <c r="BD70" s="59"/>
      <c r="BE70" s="48"/>
      <c r="BF70" s="49"/>
      <c r="BG70" s="50"/>
      <c r="BH70" s="50"/>
      <c r="BI70" s="48"/>
      <c r="BJ70" s="49"/>
      <c r="BK70" s="189"/>
      <c r="BL70" s="184"/>
    </row>
    <row r="71" spans="1:66" customFormat="1" ht="6" customHeight="1" thickBot="1">
      <c r="A71" s="51"/>
      <c r="B71" s="156"/>
      <c r="C71" s="24"/>
      <c r="D71" s="4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38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198"/>
      <c r="BM71" s="140"/>
      <c r="BN71" s="140"/>
    </row>
    <row r="72" spans="1:66" ht="6" customHeight="1">
      <c r="A72" s="51"/>
      <c r="B72" s="26"/>
      <c r="C72" s="27"/>
      <c r="D72" s="28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190"/>
      <c r="BN72" s="150"/>
    </row>
    <row r="73" spans="1:66" ht="11.25" customHeight="1">
      <c r="A73" s="51"/>
      <c r="B73" s="31"/>
      <c r="C73" s="178">
        <v>312</v>
      </c>
      <c r="D73" s="33"/>
      <c r="E73" s="34"/>
      <c r="F73" s="300" t="s">
        <v>145</v>
      </c>
      <c r="G73" s="300"/>
      <c r="H73" s="300"/>
      <c r="I73" s="300"/>
      <c r="J73" s="300"/>
      <c r="K73" s="300"/>
      <c r="L73" s="300"/>
      <c r="M73" s="300"/>
      <c r="N73" s="300"/>
      <c r="O73" s="173"/>
      <c r="P73" s="173"/>
      <c r="Q73" s="173"/>
      <c r="R73" s="173"/>
      <c r="S73" s="173"/>
      <c r="T73" s="51"/>
      <c r="U73" s="173"/>
      <c r="V73" s="173"/>
      <c r="W73" s="173"/>
      <c r="X73" s="173"/>
      <c r="Z73" s="173"/>
      <c r="AA73" s="173"/>
      <c r="AB73" s="170" t="s">
        <v>117</v>
      </c>
      <c r="AC73" s="173"/>
      <c r="AD73" s="173"/>
      <c r="AE73" s="173"/>
      <c r="AF73" s="173"/>
      <c r="AG73" s="173"/>
      <c r="AH73" s="173"/>
      <c r="AJ73" s="173"/>
      <c r="AK73" s="173"/>
      <c r="AM73" s="173"/>
      <c r="AN73" s="173"/>
      <c r="AO73" s="173"/>
      <c r="AP73" s="173"/>
      <c r="AQ73" s="170" t="s">
        <v>146</v>
      </c>
      <c r="AR73" s="173"/>
      <c r="AS73" s="173"/>
      <c r="AT73" s="51"/>
      <c r="AV73" s="51"/>
      <c r="AW73" s="51"/>
      <c r="AX73" s="51"/>
      <c r="AY73" s="51"/>
      <c r="AZ73" s="51"/>
      <c r="BB73" s="46"/>
      <c r="BC73" s="46"/>
      <c r="BD73" s="46"/>
      <c r="BE73" s="46"/>
      <c r="BF73" s="46"/>
      <c r="BG73" s="46"/>
      <c r="BH73" s="46"/>
      <c r="BJ73" s="62"/>
      <c r="BK73" s="51"/>
      <c r="BL73" s="190"/>
      <c r="BN73" s="149"/>
    </row>
    <row r="74" spans="1:66" ht="11.25" customHeight="1">
      <c r="A74" s="51"/>
      <c r="B74" s="31"/>
      <c r="C74" s="95"/>
      <c r="D74" s="33"/>
      <c r="E74" s="34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Y74" s="173"/>
      <c r="Z74" s="173"/>
      <c r="AA74" s="173"/>
      <c r="AB74" s="63" t="s">
        <v>119</v>
      </c>
      <c r="AC74" s="173"/>
      <c r="AD74" s="173"/>
      <c r="AE74" s="173"/>
      <c r="AF74" s="173"/>
      <c r="AG74" s="173"/>
      <c r="AH74" s="173"/>
      <c r="AJ74" s="173"/>
      <c r="AK74" s="173"/>
      <c r="AL74" s="173"/>
      <c r="AM74" s="173"/>
      <c r="AN74" s="173"/>
      <c r="AO74" s="173"/>
      <c r="AP74" s="173"/>
      <c r="AQ74" s="63" t="s">
        <v>119</v>
      </c>
      <c r="AR74" s="173"/>
      <c r="AS74" s="173"/>
      <c r="AT74" s="51"/>
      <c r="AV74" s="51"/>
      <c r="AW74" s="51"/>
      <c r="AX74" s="51"/>
      <c r="AY74" s="51"/>
      <c r="AZ74" s="51"/>
      <c r="BB74" s="46"/>
      <c r="BC74" s="46"/>
      <c r="BD74" s="46"/>
      <c r="BE74" s="46"/>
      <c r="BF74" s="46"/>
      <c r="BG74" s="46"/>
      <c r="BH74" s="46"/>
      <c r="BJ74" s="62"/>
      <c r="BK74" s="51"/>
      <c r="BL74" s="190"/>
      <c r="BN74" s="149">
        <v>314</v>
      </c>
    </row>
    <row r="75" spans="1:66" ht="6" customHeight="1" thickBot="1">
      <c r="A75" s="51"/>
      <c r="B75" s="36"/>
      <c r="C75" s="24"/>
      <c r="D75" s="37"/>
      <c r="E75" s="38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198"/>
      <c r="BM75" s="140"/>
      <c r="BN75" s="151"/>
    </row>
    <row r="76" spans="1:66" ht="6" customHeight="1">
      <c r="A76" s="51"/>
      <c r="B76" s="26"/>
      <c r="C76" s="27"/>
      <c r="D76" s="28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190"/>
      <c r="BN76" s="149"/>
    </row>
    <row r="77" spans="1:66" ht="11.25" customHeight="1">
      <c r="A77" s="51"/>
      <c r="B77" s="31"/>
      <c r="C77" s="178">
        <v>313</v>
      </c>
      <c r="D77" s="33"/>
      <c r="E77" s="34"/>
      <c r="F77" s="300" t="s">
        <v>147</v>
      </c>
      <c r="G77" s="300"/>
      <c r="H77" s="300"/>
      <c r="I77" s="300"/>
      <c r="J77" s="300"/>
      <c r="K77" s="300"/>
      <c r="L77" s="300"/>
      <c r="M77" s="300"/>
      <c r="N77" s="300"/>
      <c r="O77" s="173"/>
      <c r="P77" s="173"/>
      <c r="Q77" s="173"/>
      <c r="R77" s="173"/>
      <c r="S77" s="173"/>
      <c r="T77" s="51"/>
      <c r="U77" s="173"/>
      <c r="V77" s="173"/>
      <c r="W77" s="173"/>
      <c r="X77" s="173"/>
      <c r="Z77" s="173"/>
      <c r="AA77" s="173"/>
      <c r="AB77" s="170" t="s">
        <v>62</v>
      </c>
      <c r="AC77" s="173"/>
      <c r="AD77" s="173"/>
      <c r="AE77" s="173"/>
      <c r="AF77" s="173"/>
      <c r="AG77" s="173"/>
      <c r="AH77" s="173"/>
      <c r="AJ77" s="173"/>
      <c r="AK77" s="173"/>
      <c r="AM77" s="173"/>
      <c r="AN77" s="173"/>
      <c r="AO77" s="173"/>
      <c r="AP77" s="173"/>
      <c r="AQ77" s="170" t="s">
        <v>121</v>
      </c>
      <c r="AR77" s="173"/>
      <c r="AS77" s="173"/>
      <c r="AT77" s="51"/>
      <c r="AV77" s="51"/>
      <c r="AW77" s="51"/>
      <c r="AX77" s="51"/>
      <c r="AY77" s="51"/>
      <c r="AZ77" s="51"/>
      <c r="BB77" s="46"/>
      <c r="BC77" s="46"/>
      <c r="BD77" s="46"/>
      <c r="BE77" s="46"/>
      <c r="BF77" s="46"/>
      <c r="BG77" s="46"/>
      <c r="BH77" s="46"/>
      <c r="BJ77" s="62"/>
      <c r="BK77" s="51"/>
      <c r="BL77" s="190"/>
      <c r="BN77" s="149"/>
    </row>
    <row r="78" spans="1:66" ht="11.25" customHeight="1">
      <c r="A78" s="51"/>
      <c r="B78" s="31"/>
      <c r="C78" s="95"/>
      <c r="D78" s="33"/>
      <c r="E78" s="34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Y78" s="173"/>
      <c r="Z78" s="173"/>
      <c r="AA78" s="173"/>
      <c r="AB78" s="63"/>
      <c r="AC78" s="173"/>
      <c r="AD78" s="173"/>
      <c r="AE78" s="173"/>
      <c r="AF78" s="173"/>
      <c r="AG78" s="173"/>
      <c r="AH78" s="173"/>
      <c r="AJ78" s="173"/>
      <c r="AK78" s="173"/>
      <c r="AL78" s="173"/>
      <c r="AM78" s="173"/>
      <c r="AN78" s="173"/>
      <c r="AO78" s="173"/>
      <c r="AP78" s="173"/>
      <c r="AQ78" s="231" t="s">
        <v>122</v>
      </c>
      <c r="AR78" s="173"/>
      <c r="AS78" s="173"/>
      <c r="AT78" s="51"/>
      <c r="AV78" s="51"/>
      <c r="AW78" s="51"/>
      <c r="AX78" s="51"/>
      <c r="AY78" s="51"/>
      <c r="AZ78" s="51"/>
      <c r="BB78" s="46"/>
      <c r="BC78" s="46"/>
      <c r="BD78" s="46"/>
      <c r="BE78" s="46"/>
      <c r="BF78" s="46"/>
      <c r="BG78" s="46"/>
      <c r="BH78" s="46"/>
      <c r="BJ78" s="62"/>
      <c r="BK78" s="51"/>
      <c r="BL78" s="190"/>
      <c r="BN78" s="149">
        <v>317</v>
      </c>
    </row>
    <row r="79" spans="1:66" ht="6" customHeight="1" thickBot="1">
      <c r="A79" s="51"/>
      <c r="B79" s="36"/>
      <c r="C79" s="24"/>
      <c r="D79" s="37"/>
      <c r="E79" s="38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198"/>
      <c r="BM79" s="140"/>
      <c r="BN79" s="151"/>
    </row>
    <row r="80" spans="1:66" ht="6" customHeight="1">
      <c r="A80" s="51"/>
      <c r="B80" s="51"/>
      <c r="C80" s="95"/>
      <c r="D80" s="40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</row>
    <row r="81" spans="1:70">
      <c r="A81" s="299" t="s">
        <v>141</v>
      </c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</row>
    <row r="82" spans="1:70" ht="6" customHeight="1" thickBot="1">
      <c r="A82" s="51"/>
      <c r="B82" s="51"/>
      <c r="C82" s="95"/>
      <c r="D82" s="4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</row>
    <row r="83" spans="1:70" ht="6" customHeight="1">
      <c r="A83" s="51"/>
      <c r="B83" s="26"/>
      <c r="C83" s="27"/>
      <c r="D83" s="28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50"/>
    </row>
    <row r="84" spans="1:70" ht="10.5">
      <c r="A84" s="51"/>
      <c r="B84" s="31"/>
      <c r="C84" s="95"/>
      <c r="D84" s="33"/>
      <c r="E84" s="34"/>
      <c r="F84" s="304" t="s">
        <v>151</v>
      </c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  <c r="AV84" s="304"/>
      <c r="AW84" s="304"/>
      <c r="AX84" s="304"/>
      <c r="AY84" s="304"/>
      <c r="AZ84" s="304"/>
      <c r="BA84" s="304"/>
      <c r="BB84" s="304"/>
      <c r="BC84" s="304"/>
      <c r="BD84" s="304"/>
      <c r="BE84" s="304"/>
      <c r="BF84" s="304"/>
      <c r="BG84" s="304"/>
      <c r="BH84" s="304"/>
      <c r="BI84" s="304"/>
      <c r="BJ84" s="304"/>
      <c r="BK84" s="149"/>
      <c r="BM84" s="250" t="s">
        <v>44</v>
      </c>
      <c r="BN84"/>
    </row>
    <row r="85" spans="1:70" ht="6" customHeight="1" thickBot="1">
      <c r="A85" s="51"/>
      <c r="B85" s="36"/>
      <c r="C85" s="24"/>
      <c r="D85" s="37"/>
      <c r="E85" s="38"/>
      <c r="F85" s="25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51"/>
      <c r="BL85" s="152"/>
      <c r="BM85" s="140"/>
      <c r="BN85" s="140"/>
    </row>
    <row r="86" spans="1:70" ht="6" customHeight="1" thickBot="1">
      <c r="A86" s="51"/>
      <c r="B86" s="51"/>
      <c r="C86" s="95"/>
      <c r="D86" s="4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</row>
    <row r="87" spans="1:70" ht="12.65" customHeight="1" thickBot="1">
      <c r="A87" s="335" t="s">
        <v>123</v>
      </c>
      <c r="B87" s="321" t="s">
        <v>124</v>
      </c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21"/>
      <c r="BD87" s="321"/>
      <c r="BE87" s="321"/>
      <c r="BF87" s="321"/>
      <c r="BG87" s="321"/>
      <c r="BH87" s="321"/>
      <c r="BI87" s="321"/>
      <c r="BJ87" s="321"/>
      <c r="BK87" s="321"/>
      <c r="BL87" s="199"/>
      <c r="BM87" s="145"/>
      <c r="BN87" s="145"/>
      <c r="BO87" s="145"/>
      <c r="BP87" s="145"/>
      <c r="BQ87" s="145"/>
      <c r="BR87" s="145"/>
    </row>
    <row r="88" spans="1:70" ht="6" customHeight="1">
      <c r="A88" s="336"/>
      <c r="B88" s="26"/>
      <c r="C88" s="27"/>
      <c r="D88" s="28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90"/>
    </row>
    <row r="89" spans="1:70" ht="11.25" customHeight="1">
      <c r="A89" s="336"/>
      <c r="B89" s="31"/>
      <c r="C89" s="178">
        <v>314</v>
      </c>
      <c r="D89" s="33"/>
      <c r="E89" s="34"/>
      <c r="F89" s="300" t="str">
        <f ca="1">VLOOKUP(INDIRECT(ADDRESS(ROW(),COLUMN()-3)),Language_Translations,MATCH(Language_Selected,Language_Options,0),FALSE)</f>
        <v>PIDA CONSENTIMIENTO PARA LA PRUEBA DE ANEMIA: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la prueba. Inmediatamente se le hará la prueba de la anemia y se le dirán los resultados en el momento. El resultado se mantendrá estrictamente confidencial y no lo compartiremos con ninguna otra persona, excepto con otros miembros de nuestro equipo de encuestas.  
¿Tiene alguna pregunta?  
Puede decir que sí o que no. Usted es libre de elegir.
¿Se hará la prueba de la anemia?</v>
      </c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186"/>
      <c r="BM89" s="176"/>
      <c r="BN89" s="176"/>
      <c r="BO89" s="176"/>
      <c r="BP89" s="176"/>
      <c r="BQ89" s="176"/>
    </row>
    <row r="90" spans="1:70" ht="11.25" customHeight="1">
      <c r="A90" s="336"/>
      <c r="B90" s="31"/>
      <c r="C90" s="95"/>
      <c r="D90" s="33"/>
      <c r="E90" s="34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0"/>
      <c r="BK90" s="300"/>
      <c r="BL90" s="186"/>
      <c r="BM90" s="176"/>
      <c r="BN90" s="176"/>
      <c r="BO90" s="176"/>
      <c r="BP90" s="176"/>
      <c r="BQ90" s="176"/>
    </row>
    <row r="91" spans="1:70" ht="11.25" customHeight="1">
      <c r="A91" s="336"/>
      <c r="B91" s="31"/>
      <c r="C91" s="95"/>
      <c r="D91" s="33"/>
      <c r="E91" s="34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186"/>
      <c r="BM91" s="176"/>
      <c r="BN91" s="176"/>
      <c r="BO91" s="176"/>
      <c r="BP91" s="176"/>
      <c r="BQ91" s="176"/>
    </row>
    <row r="92" spans="1:70" ht="11.25" customHeight="1">
      <c r="A92" s="336"/>
      <c r="B92" s="31"/>
      <c r="C92" s="95"/>
      <c r="D92" s="33"/>
      <c r="E92" s="34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I92" s="300"/>
      <c r="BJ92" s="300"/>
      <c r="BK92" s="300"/>
      <c r="BL92" s="186"/>
      <c r="BM92" s="176"/>
      <c r="BN92" s="176"/>
      <c r="BO92" s="176"/>
      <c r="BP92" s="176"/>
      <c r="BQ92" s="176"/>
    </row>
    <row r="93" spans="1:70" ht="11.25" customHeight="1">
      <c r="A93" s="336"/>
      <c r="B93" s="31"/>
      <c r="C93" s="95"/>
      <c r="D93" s="33"/>
      <c r="E93" s="34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186"/>
      <c r="BM93" s="176"/>
      <c r="BN93" s="176"/>
      <c r="BO93" s="176"/>
      <c r="BP93" s="176"/>
      <c r="BQ93" s="176"/>
    </row>
    <row r="94" spans="1:70" ht="11.25" customHeight="1">
      <c r="A94" s="336"/>
      <c r="B94" s="31"/>
      <c r="C94" s="95"/>
      <c r="D94" s="33"/>
      <c r="E94" s="34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186"/>
      <c r="BM94" s="176"/>
      <c r="BN94" s="176"/>
      <c r="BO94" s="176"/>
      <c r="BP94" s="176"/>
      <c r="BQ94" s="176"/>
    </row>
    <row r="95" spans="1:70" ht="11.25" customHeight="1">
      <c r="A95" s="336"/>
      <c r="B95" s="31"/>
      <c r="C95" s="95"/>
      <c r="D95" s="33"/>
      <c r="E95" s="34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186"/>
      <c r="BM95" s="176"/>
      <c r="BN95" s="176"/>
      <c r="BO95" s="176"/>
      <c r="BP95" s="176"/>
      <c r="BQ95" s="176"/>
    </row>
    <row r="96" spans="1:70" ht="11.25" customHeight="1">
      <c r="A96" s="336"/>
      <c r="B96" s="31"/>
      <c r="C96" s="95"/>
      <c r="D96" s="33"/>
      <c r="E96" s="34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AZ96" s="300"/>
      <c r="BA96" s="300"/>
      <c r="BB96" s="300"/>
      <c r="BC96" s="300"/>
      <c r="BD96" s="300"/>
      <c r="BE96" s="300"/>
      <c r="BF96" s="300"/>
      <c r="BG96" s="300"/>
      <c r="BH96" s="300"/>
      <c r="BI96" s="300"/>
      <c r="BJ96" s="300"/>
      <c r="BK96" s="300"/>
      <c r="BL96" s="186"/>
      <c r="BM96" s="176"/>
      <c r="BN96" s="176"/>
      <c r="BO96" s="176"/>
      <c r="BP96" s="176"/>
      <c r="BQ96" s="176"/>
    </row>
    <row r="97" spans="1:69" ht="11.25" customHeight="1">
      <c r="A97" s="336"/>
      <c r="B97" s="31"/>
      <c r="C97" s="95"/>
      <c r="D97" s="33"/>
      <c r="E97" s="34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186"/>
      <c r="BM97" s="176"/>
      <c r="BN97" s="176"/>
      <c r="BO97" s="176"/>
      <c r="BP97" s="176"/>
      <c r="BQ97" s="176"/>
    </row>
    <row r="98" spans="1:69" ht="11.25" customHeight="1">
      <c r="A98" s="336"/>
      <c r="B98" s="31"/>
      <c r="C98" s="95"/>
      <c r="D98" s="33"/>
      <c r="E98" s="34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H98" s="300"/>
      <c r="BI98" s="300"/>
      <c r="BJ98" s="300"/>
      <c r="BK98" s="300"/>
      <c r="BL98" s="186"/>
      <c r="BM98" s="176"/>
      <c r="BN98" s="176"/>
      <c r="BO98" s="176"/>
      <c r="BP98" s="176"/>
      <c r="BQ98" s="176"/>
    </row>
    <row r="99" spans="1:69" ht="11.25" customHeight="1">
      <c r="A99" s="336"/>
      <c r="B99" s="31"/>
      <c r="C99" s="95"/>
      <c r="D99" s="33"/>
      <c r="E99" s="34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300"/>
      <c r="BC99" s="300"/>
      <c r="BD99" s="300"/>
      <c r="BE99" s="300"/>
      <c r="BF99" s="300"/>
      <c r="BG99" s="300"/>
      <c r="BH99" s="300"/>
      <c r="BI99" s="300"/>
      <c r="BJ99" s="300"/>
      <c r="BK99" s="300"/>
      <c r="BL99" s="186"/>
      <c r="BM99" s="176"/>
      <c r="BN99" s="176"/>
      <c r="BO99" s="176"/>
      <c r="BP99" s="176"/>
      <c r="BQ99" s="176"/>
    </row>
    <row r="100" spans="1:69" ht="11.25" customHeight="1">
      <c r="A100" s="336"/>
      <c r="B100" s="31"/>
      <c r="C100" s="95"/>
      <c r="D100" s="33"/>
      <c r="E100" s="34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186"/>
      <c r="BM100" s="176"/>
      <c r="BN100" s="176"/>
      <c r="BO100" s="176"/>
      <c r="BP100" s="176"/>
      <c r="BQ100" s="176"/>
    </row>
    <row r="101" spans="1:69" ht="11.25" customHeight="1">
      <c r="A101" s="336"/>
      <c r="B101" s="31"/>
      <c r="C101" s="95"/>
      <c r="D101" s="33"/>
      <c r="E101" s="34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AZ101" s="300"/>
      <c r="BA101" s="300"/>
      <c r="BB101" s="300"/>
      <c r="BC101" s="300"/>
      <c r="BD101" s="300"/>
      <c r="BE101" s="300"/>
      <c r="BF101" s="300"/>
      <c r="BG101" s="300"/>
      <c r="BH101" s="300"/>
      <c r="BI101" s="300"/>
      <c r="BJ101" s="300"/>
      <c r="BK101" s="300"/>
      <c r="BL101" s="186"/>
      <c r="BM101" s="176"/>
      <c r="BN101" s="176"/>
      <c r="BO101" s="176"/>
      <c r="BP101" s="176"/>
      <c r="BQ101" s="176"/>
    </row>
    <row r="102" spans="1:69" ht="15.75" customHeight="1">
      <c r="A102" s="336"/>
      <c r="B102" s="31"/>
      <c r="C102" s="95"/>
      <c r="D102" s="33"/>
      <c r="E102" s="34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186"/>
      <c r="BM102" s="176"/>
      <c r="BN102" s="176"/>
      <c r="BO102" s="176"/>
      <c r="BP102" s="176"/>
      <c r="BQ102" s="176"/>
    </row>
    <row r="103" spans="1:69" ht="6" customHeight="1" thickBot="1">
      <c r="A103" s="336"/>
      <c r="B103" s="36"/>
      <c r="C103" s="24"/>
      <c r="D103" s="37"/>
      <c r="E103" s="38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98"/>
      <c r="BM103" s="140"/>
      <c r="BN103" s="140"/>
    </row>
    <row r="104" spans="1:69" customFormat="1" ht="6" customHeight="1">
      <c r="A104" s="336"/>
      <c r="B104" s="153"/>
      <c r="C104" s="27"/>
      <c r="D104" s="3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136"/>
      <c r="AA104" s="136"/>
      <c r="AT104" s="29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184"/>
    </row>
    <row r="105" spans="1:69" customFormat="1" ht="11.25" customHeight="1">
      <c r="A105" s="336"/>
      <c r="B105" s="154">
        <v>112</v>
      </c>
      <c r="C105" s="178">
        <v>315</v>
      </c>
      <c r="D105" s="41"/>
      <c r="E105" s="300" t="s">
        <v>86</v>
      </c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T105" s="34"/>
      <c r="AU105" s="51" t="s">
        <v>87</v>
      </c>
      <c r="AV105" s="51"/>
      <c r="AX105" s="51"/>
      <c r="AY105" s="51"/>
      <c r="BA105" s="46" t="s">
        <v>8</v>
      </c>
      <c r="BB105" s="46"/>
      <c r="BC105" s="47"/>
      <c r="BD105" s="47"/>
      <c r="BE105" s="46"/>
      <c r="BF105" s="46"/>
      <c r="BG105" s="46"/>
      <c r="BH105" s="142"/>
      <c r="BI105" s="46"/>
      <c r="BJ105" s="51">
        <v>1</v>
      </c>
      <c r="BK105" s="51"/>
      <c r="BL105" s="184"/>
    </row>
    <row r="106" spans="1:69" customFormat="1" ht="11.25" customHeight="1">
      <c r="A106" s="336"/>
      <c r="B106" s="155"/>
      <c r="C106" s="95"/>
      <c r="D106" s="41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T106" s="34"/>
      <c r="AU106" s="51" t="s">
        <v>60</v>
      </c>
      <c r="BB106" s="47" t="s">
        <v>8</v>
      </c>
      <c r="BC106" s="47"/>
      <c r="BD106" s="47"/>
      <c r="BE106" s="46"/>
      <c r="BF106" s="46"/>
      <c r="BG106" s="46"/>
      <c r="BH106" s="142"/>
      <c r="BI106" s="46"/>
      <c r="BJ106" s="51">
        <v>2</v>
      </c>
      <c r="BK106" s="51"/>
      <c r="BL106" s="184"/>
    </row>
    <row r="107" spans="1:69" customFormat="1" ht="11.25" customHeight="1">
      <c r="A107" s="336"/>
      <c r="B107" s="155"/>
      <c r="C107" s="95"/>
      <c r="D107" s="41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T107" s="34"/>
      <c r="AU107" s="51" t="s">
        <v>88</v>
      </c>
      <c r="AV107" s="32"/>
      <c r="AX107" s="32"/>
      <c r="AY107" s="32"/>
      <c r="AZ107" s="32"/>
      <c r="BA107" s="32"/>
      <c r="BB107" s="32"/>
      <c r="BC107" s="32"/>
      <c r="BD107" s="32"/>
      <c r="BE107" s="32"/>
      <c r="BF107" s="51"/>
      <c r="BH107" s="76"/>
      <c r="BI107" s="46" t="s">
        <v>8</v>
      </c>
      <c r="BJ107" s="51">
        <v>3</v>
      </c>
      <c r="BK107" s="51"/>
      <c r="BL107" s="184"/>
      <c r="BN107" s="76">
        <v>325</v>
      </c>
    </row>
    <row r="108" spans="1:69" customFormat="1" ht="6" customHeight="1" thickBot="1">
      <c r="A108" s="336"/>
      <c r="B108" s="156"/>
      <c r="C108" s="24"/>
      <c r="D108" s="4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38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198"/>
      <c r="BM108" s="140"/>
      <c r="BN108" s="140"/>
    </row>
    <row r="109" spans="1:69" customFormat="1" ht="6" customHeight="1">
      <c r="A109" s="336"/>
      <c r="B109" s="153"/>
      <c r="C109" s="27"/>
      <c r="D109" s="3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136"/>
      <c r="AA109" s="136"/>
      <c r="AT109" s="29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184"/>
    </row>
    <row r="110" spans="1:69" customFormat="1" ht="11.25" customHeight="1">
      <c r="A110" s="336"/>
      <c r="B110" s="154"/>
      <c r="C110" s="178">
        <v>316</v>
      </c>
      <c r="D110" s="41"/>
      <c r="E110" s="300" t="s">
        <v>204</v>
      </c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T110" s="34"/>
      <c r="AU110" s="50"/>
      <c r="AV110" s="148"/>
      <c r="AW110" s="50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184"/>
    </row>
    <row r="111" spans="1:69" customFormat="1" ht="11.25" customHeight="1">
      <c r="A111" s="336"/>
      <c r="B111" s="155"/>
      <c r="C111" s="95"/>
      <c r="D111" s="41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T111" s="34"/>
      <c r="AU111" s="309" t="s">
        <v>89</v>
      </c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51"/>
      <c r="BL111" s="184"/>
    </row>
    <row r="112" spans="1:69" customFormat="1" ht="11.25" customHeight="1">
      <c r="A112" s="336"/>
      <c r="B112" s="155"/>
      <c r="C112" s="95"/>
      <c r="D112" s="41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T112" s="34"/>
      <c r="AU112" s="51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51"/>
      <c r="BK112" s="51"/>
      <c r="BL112" s="184"/>
      <c r="BN112" s="76">
        <v>325</v>
      </c>
    </row>
    <row r="113" spans="1:66" customFormat="1" ht="11.25" customHeight="1">
      <c r="A113" s="336"/>
      <c r="B113" s="155"/>
      <c r="C113" s="95"/>
      <c r="D113" s="41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T113" s="34"/>
      <c r="AU113" s="51"/>
      <c r="AV113" s="51"/>
      <c r="AW113" s="51"/>
      <c r="AX113" s="51"/>
      <c r="AY113" s="44"/>
      <c r="AZ113" s="45"/>
      <c r="BA113" s="44"/>
      <c r="BB113" s="45"/>
      <c r="BC113" s="57"/>
      <c r="BD113" s="45"/>
      <c r="BE113" s="57"/>
      <c r="BF113" s="45"/>
      <c r="BG113" s="51"/>
      <c r="BH113" s="63"/>
      <c r="BI113" s="51"/>
      <c r="BK113" s="51"/>
      <c r="BL113" s="184"/>
    </row>
    <row r="114" spans="1:66" customFormat="1" ht="11.25" customHeight="1">
      <c r="A114" s="336"/>
      <c r="B114" s="155"/>
      <c r="C114" s="95"/>
      <c r="D114" s="41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51"/>
      <c r="AT114" s="34"/>
      <c r="AU114" s="51"/>
      <c r="AV114" s="51"/>
      <c r="AW114" s="51"/>
      <c r="AX114" s="51"/>
      <c r="AY114" s="48"/>
      <c r="AZ114" s="49"/>
      <c r="BA114" s="48"/>
      <c r="BB114" s="49"/>
      <c r="BC114" s="50"/>
      <c r="BD114" s="49"/>
      <c r="BE114" s="50"/>
      <c r="BF114" s="49"/>
      <c r="BG114" s="51"/>
      <c r="BH114" s="63"/>
      <c r="BI114" s="51"/>
      <c r="BK114" s="51"/>
      <c r="BL114" s="184"/>
    </row>
    <row r="115" spans="1:66" customFormat="1" ht="24" customHeight="1">
      <c r="A115" s="336"/>
      <c r="B115" s="155"/>
      <c r="C115" s="95"/>
      <c r="D115" s="41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51"/>
      <c r="AT115" s="34"/>
      <c r="AU115" s="51"/>
      <c r="AV115" s="308" t="s">
        <v>198</v>
      </c>
      <c r="AW115" s="308"/>
      <c r="AX115" s="308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K115" s="51"/>
      <c r="BL115" s="184"/>
    </row>
    <row r="116" spans="1:66" customFormat="1" ht="6" customHeight="1" thickBot="1">
      <c r="A116" s="36"/>
      <c r="B116" s="156"/>
      <c r="C116" s="24"/>
      <c r="D116" s="4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38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198"/>
      <c r="BM116" s="140"/>
      <c r="BN116" s="140"/>
    </row>
    <row r="117" spans="1:66" ht="6" customHeight="1">
      <c r="A117" s="51"/>
      <c r="B117" s="51"/>
      <c r="C117" s="95"/>
      <c r="D117" s="4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BL117" s="139"/>
    </row>
    <row r="118" spans="1:66" ht="6" customHeight="1" thickBot="1">
      <c r="A118" s="51"/>
      <c r="B118" s="51"/>
      <c r="C118" s="95"/>
      <c r="D118" s="40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BL118" s="140"/>
      <c r="BM118" s="140"/>
      <c r="BN118" s="140"/>
    </row>
    <row r="119" spans="1:66" ht="6" customHeight="1">
      <c r="A119" s="35"/>
      <c r="B119" s="26"/>
      <c r="C119" s="27"/>
      <c r="D119" s="28"/>
      <c r="E119" s="29"/>
      <c r="F119" s="43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39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139"/>
      <c r="BL119" s="190"/>
    </row>
    <row r="120" spans="1:66" ht="11.25" customHeight="1">
      <c r="A120" s="96"/>
      <c r="B120" s="31"/>
      <c r="C120" s="178">
        <v>317</v>
      </c>
      <c r="D120" s="33"/>
      <c r="E120" s="34"/>
      <c r="F120" s="329" t="s">
        <v>125</v>
      </c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  <c r="AG120" s="329"/>
      <c r="AH120" s="329"/>
      <c r="AI120" s="329"/>
      <c r="AJ120" s="329"/>
      <c r="AK120" s="329"/>
      <c r="AL120" s="329"/>
      <c r="AM120" s="329"/>
      <c r="AN120" s="329"/>
      <c r="AO120" s="329"/>
      <c r="AP120" s="329"/>
      <c r="AQ120" s="329"/>
      <c r="AR120" s="329"/>
      <c r="AS120" s="41"/>
      <c r="AT120" s="214"/>
      <c r="AU120" s="51" t="s">
        <v>39</v>
      </c>
      <c r="AV120" s="51"/>
      <c r="AW120" s="51"/>
      <c r="AX120" s="51"/>
      <c r="AY120" s="51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122"/>
      <c r="BL120" s="190"/>
    </row>
    <row r="121" spans="1:66" ht="11.25" customHeight="1">
      <c r="A121" s="96"/>
      <c r="B121" s="31"/>
      <c r="C121" s="95"/>
      <c r="D121" s="33"/>
      <c r="E121" s="34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  <c r="AG121" s="329"/>
      <c r="AH121" s="329"/>
      <c r="AI121" s="329"/>
      <c r="AJ121" s="329"/>
      <c r="AK121" s="329"/>
      <c r="AL121" s="329"/>
      <c r="AM121" s="329"/>
      <c r="AN121" s="329"/>
      <c r="AO121" s="329"/>
      <c r="AP121" s="329"/>
      <c r="AQ121" s="329"/>
      <c r="AR121" s="329"/>
      <c r="AS121" s="41"/>
      <c r="AT121" s="214"/>
      <c r="BL121" s="190"/>
    </row>
    <row r="122" spans="1:66" ht="11.25" customHeight="1">
      <c r="A122" s="96"/>
      <c r="B122" s="31"/>
      <c r="C122" s="95"/>
      <c r="D122" s="33"/>
      <c r="E122" s="3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41"/>
      <c r="AT122" s="330" t="s">
        <v>126</v>
      </c>
      <c r="AU122" s="331"/>
      <c r="AV122" s="331"/>
      <c r="AW122" s="331"/>
      <c r="AX122" s="331"/>
      <c r="AY122" s="331"/>
      <c r="AZ122" s="331"/>
      <c r="BA122" s="331"/>
      <c r="BB122" s="331"/>
      <c r="BC122" s="331"/>
      <c r="BD122" s="331"/>
      <c r="BE122" s="331"/>
      <c r="BF122" s="331"/>
      <c r="BG122" s="331"/>
      <c r="BH122" s="331"/>
      <c r="BI122" s="331"/>
      <c r="BJ122" s="331"/>
      <c r="BK122" s="332"/>
      <c r="BL122" s="190"/>
    </row>
    <row r="123" spans="1:66" ht="23.25" customHeight="1">
      <c r="A123" s="96"/>
      <c r="B123" s="31"/>
      <c r="C123" s="95"/>
      <c r="D123" s="33"/>
      <c r="E123" s="3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51"/>
      <c r="AS123" s="41"/>
      <c r="AT123" s="330"/>
      <c r="AU123" s="331"/>
      <c r="AV123" s="331"/>
      <c r="AW123" s="331"/>
      <c r="AX123" s="331"/>
      <c r="AY123" s="331"/>
      <c r="AZ123" s="331"/>
      <c r="BA123" s="331"/>
      <c r="BB123" s="331"/>
      <c r="BC123" s="331"/>
      <c r="BD123" s="331"/>
      <c r="BE123" s="331"/>
      <c r="BF123" s="331"/>
      <c r="BG123" s="331"/>
      <c r="BH123" s="331"/>
      <c r="BI123" s="331"/>
      <c r="BJ123" s="331"/>
      <c r="BK123" s="332"/>
      <c r="BL123" s="190"/>
    </row>
    <row r="124" spans="1:66" ht="11.25" customHeight="1">
      <c r="A124" s="96"/>
      <c r="B124" s="31"/>
      <c r="C124" s="95"/>
      <c r="D124" s="33"/>
      <c r="E124" s="3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51"/>
      <c r="AS124" s="41"/>
      <c r="AU124" s="205"/>
      <c r="AV124" s="205"/>
      <c r="AW124" s="205"/>
      <c r="AX124" s="205"/>
      <c r="AY124" s="205"/>
      <c r="AZ124" s="205"/>
      <c r="BA124" s="208"/>
      <c r="BB124" s="209"/>
      <c r="BC124" s="210"/>
      <c r="BD124" s="209"/>
      <c r="BE124" s="205"/>
      <c r="BF124" s="205"/>
      <c r="BG124" s="205"/>
      <c r="BH124" s="205"/>
      <c r="BI124" s="205"/>
      <c r="BJ124" s="205"/>
      <c r="BK124" s="205"/>
      <c r="BL124" s="190"/>
    </row>
    <row r="125" spans="1:66" ht="11.25" customHeight="1">
      <c r="A125" s="96"/>
      <c r="B125" s="31"/>
      <c r="C125" s="95"/>
      <c r="D125" s="33"/>
      <c r="E125" s="3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51"/>
      <c r="AS125" s="41"/>
      <c r="BA125" s="211"/>
      <c r="BB125" s="212"/>
      <c r="BC125" s="213"/>
      <c r="BD125" s="212"/>
      <c r="BL125" s="190"/>
    </row>
    <row r="126" spans="1:66" ht="6" customHeight="1" thickBot="1">
      <c r="A126" s="96"/>
      <c r="B126" s="31"/>
      <c r="C126" s="95"/>
      <c r="D126" s="33"/>
      <c r="E126" s="34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140"/>
      <c r="AS126" s="42"/>
      <c r="BJ126" s="140"/>
      <c r="BK126" s="140"/>
      <c r="BL126" s="198"/>
      <c r="BM126" s="140"/>
      <c r="BN126" s="140"/>
    </row>
    <row r="127" spans="1:66" ht="12.65" customHeight="1" thickBot="1">
      <c r="A127" s="314" t="s">
        <v>127</v>
      </c>
      <c r="B127" s="321" t="s">
        <v>128</v>
      </c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321"/>
      <c r="AD127" s="321"/>
      <c r="AE127" s="321"/>
      <c r="AF127" s="321"/>
      <c r="AG127" s="321"/>
      <c r="AH127" s="321"/>
      <c r="AI127" s="321"/>
      <c r="AJ127" s="321"/>
      <c r="AK127" s="321"/>
      <c r="AL127" s="321"/>
      <c r="AM127" s="321"/>
      <c r="AN127" s="321"/>
      <c r="AO127" s="321"/>
      <c r="AP127" s="321"/>
      <c r="AQ127" s="321"/>
      <c r="AR127" s="321"/>
      <c r="AS127" s="321"/>
      <c r="AT127" s="321"/>
      <c r="AU127" s="321"/>
      <c r="AV127" s="321"/>
      <c r="AW127" s="321"/>
      <c r="AX127" s="321"/>
      <c r="AY127" s="321"/>
      <c r="AZ127" s="321"/>
      <c r="BA127" s="321"/>
      <c r="BB127" s="321"/>
      <c r="BC127" s="321"/>
      <c r="BD127" s="321"/>
      <c r="BE127" s="321"/>
      <c r="BF127" s="321"/>
      <c r="BG127" s="321"/>
      <c r="BH127" s="321"/>
      <c r="BI127" s="321"/>
      <c r="BJ127" s="321"/>
      <c r="BK127" s="321"/>
      <c r="BL127" s="190"/>
    </row>
    <row r="128" spans="1:66" ht="6" customHeight="1">
      <c r="A128" s="315"/>
      <c r="B128" s="26"/>
      <c r="C128" s="27"/>
      <c r="D128" s="28"/>
      <c r="E128" s="2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90"/>
    </row>
    <row r="129" spans="1:66" ht="11.25" customHeight="1">
      <c r="A129" s="315"/>
      <c r="B129" s="31"/>
      <c r="C129" s="178">
        <v>318</v>
      </c>
      <c r="D129" s="33"/>
      <c r="E129" s="34"/>
      <c r="F129" s="300" t="str">
        <f ca="1">VLOOKUP(INDIRECT(ADDRESS(ROW(),COLUMN()-3)),Language_Translations,MATCH(Language_Selected,Language_Options,0),FALSE)</f>
        <v>PIDA CONSENTIMIENTO PARA LA PRUEBA DE ANEMIA A UNO DE LOS PADRES/ADULTO RESPONSABLE: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la prueba. Inmediatamente se le hará la prueba de la anemia y se le dirán los resultados a usted y a (NOMBRE DEL MENOR) en el momento. El resultado se mantendrá estrictamente confidencial y no lo compartiremos con ninguna otra persona, excepto con otros miembros de nuestro equipo de encuestas.
¿Tiene alguna pregunta?  
Usted puede decir que sí o que no. Usted es libre de elegir.  
¿Permitirá que se le haga la prueba de anemia a (NOMBRE DEL MENOR)?</v>
      </c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0"/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190"/>
    </row>
    <row r="130" spans="1:66" ht="11.25" customHeight="1">
      <c r="A130" s="315"/>
      <c r="B130" s="31"/>
      <c r="C130" s="95"/>
      <c r="D130" s="33"/>
      <c r="E130" s="34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  <c r="AX130" s="300"/>
      <c r="AY130" s="300"/>
      <c r="AZ130" s="300"/>
      <c r="BA130" s="300"/>
      <c r="BB130" s="300"/>
      <c r="BC130" s="300"/>
      <c r="BD130" s="300"/>
      <c r="BE130" s="300"/>
      <c r="BF130" s="300"/>
      <c r="BG130" s="300"/>
      <c r="BH130" s="300"/>
      <c r="BI130" s="300"/>
      <c r="BJ130" s="300"/>
      <c r="BK130" s="300"/>
      <c r="BL130" s="190"/>
    </row>
    <row r="131" spans="1:66" ht="11.25" customHeight="1">
      <c r="A131" s="315"/>
      <c r="B131" s="31"/>
      <c r="C131" s="95"/>
      <c r="D131" s="33"/>
      <c r="E131" s="34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0"/>
      <c r="AW131" s="300"/>
      <c r="AX131" s="300"/>
      <c r="AY131" s="300"/>
      <c r="AZ131" s="300"/>
      <c r="BA131" s="300"/>
      <c r="BB131" s="300"/>
      <c r="BC131" s="300"/>
      <c r="BD131" s="300"/>
      <c r="BE131" s="300"/>
      <c r="BF131" s="300"/>
      <c r="BG131" s="300"/>
      <c r="BH131" s="300"/>
      <c r="BI131" s="300"/>
      <c r="BJ131" s="300"/>
      <c r="BK131" s="300"/>
      <c r="BL131" s="190"/>
    </row>
    <row r="132" spans="1:66" ht="11.25" customHeight="1">
      <c r="A132" s="315"/>
      <c r="B132" s="31"/>
      <c r="C132" s="95"/>
      <c r="D132" s="33"/>
      <c r="E132" s="34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  <c r="AU132" s="300"/>
      <c r="AV132" s="300"/>
      <c r="AW132" s="300"/>
      <c r="AX132" s="300"/>
      <c r="AY132" s="300"/>
      <c r="AZ132" s="300"/>
      <c r="BA132" s="300"/>
      <c r="BB132" s="300"/>
      <c r="BC132" s="300"/>
      <c r="BD132" s="300"/>
      <c r="BE132" s="300"/>
      <c r="BF132" s="300"/>
      <c r="BG132" s="300"/>
      <c r="BH132" s="300"/>
      <c r="BI132" s="300"/>
      <c r="BJ132" s="300"/>
      <c r="BK132" s="300"/>
      <c r="BL132" s="190"/>
    </row>
    <row r="133" spans="1:66" ht="11.25" customHeight="1">
      <c r="A133" s="315"/>
      <c r="B133" s="31"/>
      <c r="C133" s="95"/>
      <c r="D133" s="33"/>
      <c r="E133" s="34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  <c r="AX133" s="300"/>
      <c r="AY133" s="300"/>
      <c r="AZ133" s="300"/>
      <c r="BA133" s="300"/>
      <c r="BB133" s="300"/>
      <c r="BC133" s="300"/>
      <c r="BD133" s="300"/>
      <c r="BE133" s="300"/>
      <c r="BF133" s="300"/>
      <c r="BG133" s="300"/>
      <c r="BH133" s="300"/>
      <c r="BI133" s="300"/>
      <c r="BJ133" s="300"/>
      <c r="BK133" s="300"/>
      <c r="BL133" s="190"/>
    </row>
    <row r="134" spans="1:66" ht="11.25" customHeight="1">
      <c r="A134" s="315"/>
      <c r="B134" s="31"/>
      <c r="C134" s="95"/>
      <c r="D134" s="33"/>
      <c r="E134" s="34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0"/>
      <c r="AY134" s="300"/>
      <c r="AZ134" s="300"/>
      <c r="BA134" s="300"/>
      <c r="BB134" s="300"/>
      <c r="BC134" s="300"/>
      <c r="BD134" s="300"/>
      <c r="BE134" s="300"/>
      <c r="BF134" s="300"/>
      <c r="BG134" s="300"/>
      <c r="BH134" s="300"/>
      <c r="BI134" s="300"/>
      <c r="BJ134" s="300"/>
      <c r="BK134" s="300"/>
      <c r="BL134" s="190"/>
    </row>
    <row r="135" spans="1:66" ht="11.25" customHeight="1">
      <c r="A135" s="315"/>
      <c r="B135" s="31"/>
      <c r="C135" s="95"/>
      <c r="D135" s="33"/>
      <c r="E135" s="34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0"/>
      <c r="AY135" s="300"/>
      <c r="AZ135" s="300"/>
      <c r="BA135" s="300"/>
      <c r="BB135" s="300"/>
      <c r="BC135" s="300"/>
      <c r="BD135" s="300"/>
      <c r="BE135" s="300"/>
      <c r="BF135" s="300"/>
      <c r="BG135" s="300"/>
      <c r="BH135" s="300"/>
      <c r="BI135" s="300"/>
      <c r="BJ135" s="300"/>
      <c r="BK135" s="300"/>
      <c r="BL135" s="190"/>
    </row>
    <row r="136" spans="1:66" ht="11.25" customHeight="1">
      <c r="A136" s="315"/>
      <c r="B136" s="31"/>
      <c r="C136" s="95"/>
      <c r="D136" s="33"/>
      <c r="E136" s="34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0"/>
      <c r="AY136" s="300"/>
      <c r="AZ136" s="300"/>
      <c r="BA136" s="300"/>
      <c r="BB136" s="300"/>
      <c r="BC136" s="300"/>
      <c r="BD136" s="300"/>
      <c r="BE136" s="300"/>
      <c r="BF136" s="300"/>
      <c r="BG136" s="300"/>
      <c r="BH136" s="300"/>
      <c r="BI136" s="300"/>
      <c r="BJ136" s="300"/>
      <c r="BK136" s="300"/>
      <c r="BL136" s="190"/>
    </row>
    <row r="137" spans="1:66" ht="11.25" customHeight="1">
      <c r="A137" s="315"/>
      <c r="B137" s="31"/>
      <c r="C137" s="95"/>
      <c r="D137" s="33"/>
      <c r="E137" s="34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  <c r="BL137" s="190"/>
    </row>
    <row r="138" spans="1:66" ht="11.25" customHeight="1">
      <c r="A138" s="315"/>
      <c r="B138" s="31"/>
      <c r="C138" s="95"/>
      <c r="D138" s="33"/>
      <c r="E138" s="34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AZ138" s="300"/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  <c r="BL138" s="190"/>
    </row>
    <row r="139" spans="1:66" ht="11.25" customHeight="1">
      <c r="A139" s="315"/>
      <c r="B139" s="31"/>
      <c r="C139" s="95"/>
      <c r="D139" s="33"/>
      <c r="E139" s="34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300"/>
      <c r="BI139" s="300"/>
      <c r="BJ139" s="300"/>
      <c r="BK139" s="300"/>
      <c r="BL139" s="190"/>
    </row>
    <row r="140" spans="1:66" ht="11.25" customHeight="1">
      <c r="A140" s="315"/>
      <c r="B140" s="31"/>
      <c r="C140" s="95"/>
      <c r="D140" s="33"/>
      <c r="E140" s="34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0"/>
      <c r="AY140" s="300"/>
      <c r="AZ140" s="300"/>
      <c r="BA140" s="300"/>
      <c r="BB140" s="300"/>
      <c r="BC140" s="300"/>
      <c r="BD140" s="300"/>
      <c r="BE140" s="300"/>
      <c r="BF140" s="300"/>
      <c r="BG140" s="300"/>
      <c r="BH140" s="300"/>
      <c r="BI140" s="300"/>
      <c r="BJ140" s="300"/>
      <c r="BK140" s="300"/>
      <c r="BL140" s="190"/>
    </row>
    <row r="141" spans="1:66" ht="11.25" customHeight="1">
      <c r="A141" s="315"/>
      <c r="B141" s="31"/>
      <c r="C141" s="95"/>
      <c r="D141" s="33"/>
      <c r="E141" s="34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0"/>
      <c r="AY141" s="300"/>
      <c r="AZ141" s="300"/>
      <c r="BA141" s="300"/>
      <c r="BB141" s="300"/>
      <c r="BC141" s="300"/>
      <c r="BD141" s="300"/>
      <c r="BE141" s="300"/>
      <c r="BF141" s="300"/>
      <c r="BG141" s="300"/>
      <c r="BH141" s="300"/>
      <c r="BI141" s="300"/>
      <c r="BJ141" s="300"/>
      <c r="BK141" s="300"/>
      <c r="BL141" s="190"/>
    </row>
    <row r="142" spans="1:66" ht="11.25" customHeight="1">
      <c r="A142" s="315"/>
      <c r="B142" s="31"/>
      <c r="C142" s="95"/>
      <c r="D142" s="33"/>
      <c r="E142" s="34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0"/>
      <c r="AY142" s="300"/>
      <c r="AZ142" s="300"/>
      <c r="BA142" s="300"/>
      <c r="BB142" s="300"/>
      <c r="BC142" s="300"/>
      <c r="BD142" s="300"/>
      <c r="BE142" s="300"/>
      <c r="BF142" s="300"/>
      <c r="BG142" s="300"/>
      <c r="BH142" s="300"/>
      <c r="BI142" s="300"/>
      <c r="BJ142" s="300"/>
      <c r="BK142" s="300"/>
      <c r="BL142" s="190"/>
    </row>
    <row r="143" spans="1:66" ht="11.25" customHeight="1">
      <c r="A143" s="315"/>
      <c r="B143" s="31"/>
      <c r="C143" s="95"/>
      <c r="D143" s="33"/>
      <c r="E143" s="34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AZ143" s="300"/>
      <c r="BA143" s="300"/>
      <c r="BB143" s="300"/>
      <c r="BC143" s="300"/>
      <c r="BD143" s="300"/>
      <c r="BE143" s="300"/>
      <c r="BF143" s="300"/>
      <c r="BG143" s="300"/>
      <c r="BH143" s="300"/>
      <c r="BI143" s="300"/>
      <c r="BJ143" s="300"/>
      <c r="BK143" s="300"/>
      <c r="BL143" s="190"/>
    </row>
    <row r="144" spans="1:66" ht="6" customHeight="1" thickBot="1">
      <c r="A144" s="315"/>
      <c r="B144" s="36"/>
      <c r="C144" s="24"/>
      <c r="D144" s="37"/>
      <c r="E144" s="38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98"/>
      <c r="BM144" s="140"/>
      <c r="BN144" s="140"/>
    </row>
    <row r="145" spans="1:66" customFormat="1" ht="6" customHeight="1">
      <c r="A145" s="315"/>
      <c r="B145" s="153"/>
      <c r="C145" s="178"/>
      <c r="D145" s="39"/>
      <c r="E145" s="3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AT145" s="34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184"/>
    </row>
    <row r="146" spans="1:66" customFormat="1" ht="11.25" customHeight="1">
      <c r="A146" s="315"/>
      <c r="B146" s="154">
        <v>112</v>
      </c>
      <c r="C146" s="178">
        <v>319</v>
      </c>
      <c r="D146" s="41"/>
      <c r="E146" s="300" t="s">
        <v>86</v>
      </c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T146" s="34"/>
      <c r="AU146" s="51" t="s">
        <v>87</v>
      </c>
      <c r="AV146" s="51"/>
      <c r="AX146" s="51"/>
      <c r="AY146" s="51"/>
      <c r="BA146" s="46"/>
      <c r="BB146" s="46" t="s">
        <v>8</v>
      </c>
      <c r="BC146" s="47"/>
      <c r="BD146" s="47"/>
      <c r="BE146" s="46"/>
      <c r="BF146" s="46"/>
      <c r="BG146" s="46"/>
      <c r="BH146" s="142"/>
      <c r="BI146" s="46"/>
      <c r="BJ146" s="51">
        <v>1</v>
      </c>
      <c r="BK146" s="51"/>
      <c r="BL146" s="184"/>
    </row>
    <row r="147" spans="1:66" customFormat="1" ht="11.25" customHeight="1">
      <c r="A147" s="315"/>
      <c r="B147" s="155"/>
      <c r="C147" s="95"/>
      <c r="D147" s="41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T147" s="34"/>
      <c r="AU147" s="51" t="s">
        <v>129</v>
      </c>
      <c r="BB147" s="46"/>
      <c r="BC147" s="47"/>
      <c r="BD147" s="47"/>
      <c r="BE147" s="46"/>
      <c r="BF147" s="46"/>
      <c r="BG147" s="46"/>
      <c r="BH147" s="142"/>
      <c r="BI147" s="46"/>
      <c r="BK147" s="51"/>
      <c r="BL147" s="184"/>
    </row>
    <row r="148" spans="1:66" customFormat="1" ht="11.25" customHeight="1">
      <c r="A148" s="315"/>
      <c r="B148" s="155"/>
      <c r="C148" s="95"/>
      <c r="D148" s="41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T148" s="34"/>
      <c r="AU148" s="51"/>
      <c r="AV148" t="s">
        <v>130</v>
      </c>
      <c r="BA148" s="47"/>
      <c r="BB148" s="46"/>
      <c r="BC148" s="47"/>
      <c r="BD148" s="47"/>
      <c r="BE148" s="76"/>
      <c r="BF148" s="46" t="s">
        <v>8</v>
      </c>
      <c r="BG148" s="46"/>
      <c r="BH148" s="142"/>
      <c r="BI148" s="46"/>
      <c r="BJ148" s="51">
        <v>2</v>
      </c>
      <c r="BK148" s="51"/>
      <c r="BL148" s="184"/>
    </row>
    <row r="149" spans="1:66" customFormat="1" ht="11.25" customHeight="1">
      <c r="A149" s="315"/>
      <c r="B149" s="155"/>
      <c r="C149" s="95"/>
      <c r="D149" s="41"/>
      <c r="E149" s="300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  <c r="AT149" s="34"/>
      <c r="AU149" s="51" t="s">
        <v>88</v>
      </c>
      <c r="AV149" s="32"/>
      <c r="AX149" s="32"/>
      <c r="AY149" s="32"/>
      <c r="AZ149" s="32"/>
      <c r="BA149" s="32"/>
      <c r="BB149" s="32"/>
      <c r="BC149" s="32"/>
      <c r="BD149" s="32"/>
      <c r="BE149" s="32"/>
      <c r="BF149" s="51"/>
      <c r="BH149" s="76"/>
      <c r="BI149" s="46"/>
      <c r="BJ149" s="46" t="s">
        <v>8</v>
      </c>
      <c r="BK149" s="51"/>
      <c r="BL149" s="184"/>
      <c r="BN149" s="76">
        <v>325</v>
      </c>
    </row>
    <row r="150" spans="1:66" customFormat="1" ht="6" customHeight="1" thickBot="1">
      <c r="A150" s="315"/>
      <c r="B150" s="156"/>
      <c r="C150" s="24"/>
      <c r="D150" s="42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38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198"/>
      <c r="BM150" s="140"/>
      <c r="BN150" s="140"/>
    </row>
    <row r="151" spans="1:66" customFormat="1" ht="6" customHeight="1">
      <c r="A151" s="315"/>
      <c r="B151" s="153"/>
      <c r="C151" s="27"/>
      <c r="D151" s="39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136"/>
      <c r="AA151" s="136"/>
      <c r="AT151" s="29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184"/>
    </row>
    <row r="152" spans="1:66" customFormat="1" ht="11.25" customHeight="1">
      <c r="A152" s="315"/>
      <c r="B152" s="154"/>
      <c r="C152" s="178">
        <v>320</v>
      </c>
      <c r="D152" s="41"/>
      <c r="E152" s="300" t="s">
        <v>204</v>
      </c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T152" s="34"/>
      <c r="AU152" s="50"/>
      <c r="AV152" s="148"/>
      <c r="AW152" s="50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184"/>
    </row>
    <row r="153" spans="1:66" customFormat="1" ht="11.25" customHeight="1">
      <c r="A153" s="315"/>
      <c r="B153" s="155"/>
      <c r="C153" s="95"/>
      <c r="D153" s="41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  <c r="AQ153" s="300"/>
      <c r="AR153" s="300"/>
      <c r="AT153" s="34"/>
      <c r="AU153" s="309" t="s">
        <v>89</v>
      </c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51"/>
      <c r="BL153" s="184"/>
    </row>
    <row r="154" spans="1:66" customFormat="1" ht="11.25" customHeight="1">
      <c r="A154" s="315"/>
      <c r="B154" s="155"/>
      <c r="C154" s="95"/>
      <c r="D154" s="41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T154" s="34"/>
      <c r="AU154" s="51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30"/>
      <c r="BJ154" s="51"/>
      <c r="BK154" s="51"/>
      <c r="BL154" s="184"/>
    </row>
    <row r="155" spans="1:66" customFormat="1" ht="11.25" customHeight="1">
      <c r="A155" s="315"/>
      <c r="B155" s="155"/>
      <c r="C155" s="95"/>
      <c r="D155" s="41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T155" s="34"/>
      <c r="AU155" s="51"/>
      <c r="AV155" s="51"/>
      <c r="AW155" s="51"/>
      <c r="AX155" s="51"/>
      <c r="AY155" s="44"/>
      <c r="AZ155" s="45"/>
      <c r="BA155" s="44"/>
      <c r="BB155" s="45"/>
      <c r="BC155" s="57"/>
      <c r="BD155" s="45"/>
      <c r="BE155" s="57"/>
      <c r="BF155" s="45"/>
      <c r="BG155" s="51"/>
      <c r="BH155" s="63"/>
      <c r="BI155" s="51"/>
      <c r="BK155" s="51"/>
      <c r="BL155" s="184"/>
    </row>
    <row r="156" spans="1:66" customFormat="1" ht="11.25" customHeight="1">
      <c r="A156" s="315"/>
      <c r="B156" s="155"/>
      <c r="C156" s="95"/>
      <c r="D156" s="41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51"/>
      <c r="AT156" s="34"/>
      <c r="AU156" s="51"/>
      <c r="AV156" s="51"/>
      <c r="AW156" s="51"/>
      <c r="AX156" s="51"/>
      <c r="AY156" s="48"/>
      <c r="AZ156" s="49"/>
      <c r="BA156" s="48"/>
      <c r="BB156" s="49"/>
      <c r="BC156" s="50"/>
      <c r="BD156" s="49"/>
      <c r="BE156" s="50"/>
      <c r="BF156" s="49"/>
      <c r="BG156" s="51"/>
      <c r="BH156" s="63"/>
      <c r="BI156" s="51"/>
      <c r="BK156" s="51"/>
      <c r="BL156" s="184"/>
    </row>
    <row r="157" spans="1:66" customFormat="1" ht="23.25" customHeight="1">
      <c r="A157" s="315"/>
      <c r="B157" s="155"/>
      <c r="C157" s="95"/>
      <c r="D157" s="41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51"/>
      <c r="AT157" s="34"/>
      <c r="AU157" s="51"/>
      <c r="AV157" s="308" t="s">
        <v>198</v>
      </c>
      <c r="AW157" s="308"/>
      <c r="AX157" s="308"/>
      <c r="AY157" s="308"/>
      <c r="AZ157" s="308"/>
      <c r="BA157" s="308"/>
      <c r="BB157" s="308"/>
      <c r="BC157" s="308"/>
      <c r="BD157" s="308"/>
      <c r="BE157" s="308"/>
      <c r="BF157" s="308"/>
      <c r="BG157" s="308"/>
      <c r="BH157" s="308"/>
      <c r="BI157" s="308"/>
      <c r="BK157" s="51"/>
      <c r="BL157" s="184"/>
    </row>
    <row r="158" spans="1:66" customFormat="1" ht="12.65" customHeight="1" thickBot="1">
      <c r="A158" s="316"/>
      <c r="B158" s="156"/>
      <c r="C158" s="24"/>
      <c r="D158" s="42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38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198"/>
      <c r="BM158" s="140"/>
      <c r="BN158" s="140"/>
    </row>
    <row r="159" spans="1:66" ht="6" customHeight="1">
      <c r="A159" s="51"/>
      <c r="B159" s="26"/>
      <c r="C159" s="27"/>
      <c r="D159" s="28"/>
      <c r="E159" s="29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190"/>
      <c r="BN159" s="150"/>
    </row>
    <row r="160" spans="1:66" ht="11.25" customHeight="1">
      <c r="A160" s="51"/>
      <c r="B160" s="31"/>
      <c r="C160" s="178">
        <v>321</v>
      </c>
      <c r="D160" s="33"/>
      <c r="E160" s="34"/>
      <c r="F160" s="300" t="s">
        <v>148</v>
      </c>
      <c r="G160" s="300"/>
      <c r="H160" s="300"/>
      <c r="I160" s="300"/>
      <c r="J160" s="300"/>
      <c r="K160" s="300"/>
      <c r="L160" s="300"/>
      <c r="M160" s="300"/>
      <c r="N160" s="300"/>
      <c r="O160" s="173"/>
      <c r="P160" s="173"/>
      <c r="Q160" s="173"/>
      <c r="R160" s="173"/>
      <c r="S160" s="173"/>
      <c r="T160" s="51"/>
      <c r="U160" s="173"/>
      <c r="V160" s="173"/>
      <c r="W160" s="173"/>
      <c r="X160" s="173"/>
      <c r="Z160" s="173"/>
      <c r="AA160" s="173"/>
      <c r="AB160" s="170" t="s">
        <v>132</v>
      </c>
      <c r="AC160" s="173"/>
      <c r="AD160" s="173"/>
      <c r="AE160" s="173"/>
      <c r="AF160" s="173"/>
      <c r="AG160" s="173"/>
      <c r="AH160" s="173"/>
      <c r="AJ160" s="173"/>
      <c r="AK160" s="173"/>
      <c r="AM160" s="173"/>
      <c r="AN160" s="173"/>
      <c r="AO160" s="173"/>
      <c r="AP160" s="173"/>
      <c r="AQ160" s="170" t="s">
        <v>132</v>
      </c>
      <c r="AR160" s="173"/>
      <c r="AS160" s="173"/>
      <c r="AT160" s="51"/>
      <c r="AV160" s="51"/>
      <c r="AW160" s="51"/>
      <c r="AX160" s="51"/>
      <c r="AY160" s="51"/>
      <c r="AZ160" s="51"/>
      <c r="BB160" s="46"/>
      <c r="BC160" s="46"/>
      <c r="BD160" s="46"/>
      <c r="BE160" s="46"/>
      <c r="BF160" s="46"/>
      <c r="BG160" s="46"/>
      <c r="BH160" s="46"/>
      <c r="BJ160" s="62"/>
      <c r="BK160" s="51"/>
      <c r="BL160" s="190"/>
      <c r="BN160" s="149"/>
    </row>
    <row r="161" spans="1:66" ht="11.25" customHeight="1">
      <c r="A161" s="51"/>
      <c r="B161" s="31"/>
      <c r="C161" s="95"/>
      <c r="D161" s="33"/>
      <c r="E161" s="34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Y161" s="173"/>
      <c r="Z161" s="173"/>
      <c r="AA161" s="173"/>
      <c r="AB161" s="63" t="s">
        <v>87</v>
      </c>
      <c r="AC161" s="173"/>
      <c r="AD161" s="173"/>
      <c r="AE161" s="173"/>
      <c r="AF161" s="173"/>
      <c r="AG161" s="173"/>
      <c r="AH161" s="173"/>
      <c r="AJ161" s="173"/>
      <c r="AK161" s="173"/>
      <c r="AL161" s="173"/>
      <c r="AM161" s="173"/>
      <c r="AN161" s="173"/>
      <c r="AO161" s="173"/>
      <c r="AP161" s="173"/>
      <c r="AQ161" s="63" t="s">
        <v>60</v>
      </c>
      <c r="AR161" s="173"/>
      <c r="AS161" s="173"/>
      <c r="AT161" s="51"/>
      <c r="AV161" s="51"/>
      <c r="AW161" s="51"/>
      <c r="AX161" s="51"/>
      <c r="AY161" s="51"/>
      <c r="AZ161" s="51"/>
      <c r="BB161" s="46"/>
      <c r="BC161" s="46"/>
      <c r="BD161" s="46"/>
      <c r="BE161" s="46"/>
      <c r="BF161" s="46"/>
      <c r="BG161" s="46"/>
      <c r="BH161" s="46"/>
      <c r="BJ161" s="62"/>
      <c r="BK161" s="51"/>
      <c r="BL161" s="190"/>
      <c r="BN161" s="149">
        <v>325</v>
      </c>
    </row>
    <row r="162" spans="1:66" ht="6" customHeight="1" thickBot="1">
      <c r="A162" s="51"/>
      <c r="B162" s="36"/>
      <c r="C162" s="24"/>
      <c r="D162" s="37"/>
      <c r="E162" s="38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198"/>
      <c r="BM162" s="140"/>
      <c r="BN162" s="151"/>
    </row>
    <row r="163" spans="1:66" ht="10.5" thickBot="1">
      <c r="A163" s="97"/>
      <c r="B163" s="51"/>
      <c r="C163" s="95"/>
      <c r="D163" s="40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BL163" s="139"/>
    </row>
    <row r="164" spans="1:66" ht="12" thickBot="1">
      <c r="A164" s="326" t="s">
        <v>133</v>
      </c>
      <c r="B164" s="321" t="s">
        <v>134</v>
      </c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1"/>
      <c r="AB164" s="321"/>
      <c r="AC164" s="321"/>
      <c r="AD164" s="321"/>
      <c r="AE164" s="321"/>
      <c r="AF164" s="321"/>
      <c r="AG164" s="321"/>
      <c r="AH164" s="321"/>
      <c r="AI164" s="321"/>
      <c r="AJ164" s="321"/>
      <c r="AK164" s="321"/>
      <c r="AL164" s="321"/>
      <c r="AM164" s="321"/>
      <c r="AN164" s="321"/>
      <c r="AO164" s="321"/>
      <c r="AP164" s="321"/>
      <c r="AQ164" s="321"/>
      <c r="AR164" s="321"/>
      <c r="AS164" s="321"/>
      <c r="AT164" s="321"/>
      <c r="AU164" s="321"/>
      <c r="AV164" s="321"/>
      <c r="AW164" s="321"/>
      <c r="AX164" s="321"/>
      <c r="AY164" s="321"/>
      <c r="AZ164" s="321"/>
      <c r="BA164" s="321"/>
      <c r="BB164" s="321"/>
      <c r="BC164" s="321"/>
      <c r="BD164" s="321"/>
      <c r="BE164" s="321"/>
      <c r="BF164" s="321"/>
      <c r="BG164" s="321"/>
      <c r="BH164" s="321"/>
      <c r="BI164" s="321"/>
      <c r="BJ164" s="321"/>
      <c r="BK164" s="321"/>
      <c r="BL164" s="190"/>
    </row>
    <row r="165" spans="1:66" ht="6" customHeight="1">
      <c r="A165" s="327"/>
      <c r="B165" s="31"/>
      <c r="C165" s="95"/>
      <c r="D165" s="33"/>
      <c r="E165" s="34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30"/>
      <c r="R165" s="30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BK165" s="139"/>
      <c r="BL165" s="190"/>
    </row>
    <row r="166" spans="1:66" ht="11.25" customHeight="1">
      <c r="A166" s="327"/>
      <c r="B166" s="31"/>
      <c r="C166" s="178">
        <v>322</v>
      </c>
      <c r="D166" s="33"/>
      <c r="E166" s="34"/>
      <c r="F166" s="300" t="str">
        <f ca="1">VLOOKUP(INDIRECT(ADDRESS(ROW(),COLUMN()-3)),Language_Translations,MATCH(Language_Selected,Language_Options,0),FALSE)</f>
        <v>PIDA ASENTIMIENTO PARA LA PRUEBA DE ANEMIA AL MENOR ENCUESTADO:  
Como parte de esta encuesta, les pedimos a las personas de todo el país que se sometan a una prueba de anemia. La anemia es un problema grave de salud que normalmente se debe a una mala nutrición, infecciones o enfermedades crónicas. Esta encuesta ayudará al gobierno a desarrollar programas para prevenir y tratar la anemia.  
Para la prueba de anemia, necesitaremos unas pocas gotas de sangre del dedo. El equipo que se usa para extraer la sangre está limpio y es completamente seguro. Nunca se ha usado antes y se desechará después de que le saquemos sangre. Inmediatamente se le hará la prueba de la anemia y se le dirán los resultados a usted y a (NOMBRE DEL PADRE/ADULTO RESPONSABLE) en el momento. El resultado se mantendrá estrictamente confidencial y no lo compartiremos con ninguna otra persona, excepto con otros miembros de nuestro equipo de encuestas.
¿Tiene alguna pregunta?  
Usted puede decir que sí o que no. Usted es libre de elegir.  
¿Se hará la prueba de la anemia?</v>
      </c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/>
      <c r="AS166" s="300"/>
      <c r="AT166" s="300"/>
      <c r="AU166" s="300"/>
      <c r="AV166" s="300"/>
      <c r="AW166" s="300"/>
      <c r="AX166" s="300"/>
      <c r="AY166" s="300"/>
      <c r="AZ166" s="300"/>
      <c r="BA166" s="300"/>
      <c r="BB166" s="300"/>
      <c r="BC166" s="300"/>
      <c r="BD166" s="300"/>
      <c r="BE166" s="300"/>
      <c r="BF166" s="300"/>
      <c r="BG166" s="300"/>
      <c r="BH166" s="300"/>
      <c r="BI166" s="300"/>
      <c r="BJ166" s="300"/>
      <c r="BK166" s="300"/>
      <c r="BL166" s="190"/>
    </row>
    <row r="167" spans="1:66" ht="11.25" customHeight="1">
      <c r="A167" s="327"/>
      <c r="B167" s="31"/>
      <c r="C167" s="95"/>
      <c r="D167" s="33"/>
      <c r="E167" s="34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AZ167" s="300"/>
      <c r="BA167" s="300"/>
      <c r="BB167" s="300"/>
      <c r="BC167" s="300"/>
      <c r="BD167" s="300"/>
      <c r="BE167" s="300"/>
      <c r="BF167" s="300"/>
      <c r="BG167" s="300"/>
      <c r="BH167" s="300"/>
      <c r="BI167" s="300"/>
      <c r="BJ167" s="300"/>
      <c r="BK167" s="300"/>
      <c r="BL167" s="190"/>
    </row>
    <row r="168" spans="1:66" ht="11.25" customHeight="1">
      <c r="A168" s="327"/>
      <c r="B168" s="31"/>
      <c r="C168" s="95"/>
      <c r="D168" s="33"/>
      <c r="E168" s="34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AZ168" s="300"/>
      <c r="BA168" s="300"/>
      <c r="BB168" s="300"/>
      <c r="BC168" s="300"/>
      <c r="BD168" s="300"/>
      <c r="BE168" s="300"/>
      <c r="BF168" s="300"/>
      <c r="BG168" s="300"/>
      <c r="BH168" s="300"/>
      <c r="BI168" s="300"/>
      <c r="BJ168" s="300"/>
      <c r="BK168" s="300"/>
      <c r="BL168" s="190"/>
    </row>
    <row r="169" spans="1:66" ht="11.25" customHeight="1">
      <c r="A169" s="327"/>
      <c r="B169" s="31"/>
      <c r="C169" s="95"/>
      <c r="D169" s="33"/>
      <c r="E169" s="34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AZ169" s="300"/>
      <c r="BA169" s="300"/>
      <c r="BB169" s="300"/>
      <c r="BC169" s="300"/>
      <c r="BD169" s="300"/>
      <c r="BE169" s="300"/>
      <c r="BF169" s="300"/>
      <c r="BG169" s="300"/>
      <c r="BH169" s="300"/>
      <c r="BI169" s="300"/>
      <c r="BJ169" s="300"/>
      <c r="BK169" s="300"/>
      <c r="BL169" s="190"/>
    </row>
    <row r="170" spans="1:66" ht="11.25" customHeight="1">
      <c r="A170" s="327"/>
      <c r="B170" s="31"/>
      <c r="C170" s="95"/>
      <c r="D170" s="33"/>
      <c r="E170" s="34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AZ170" s="300"/>
      <c r="BA170" s="300"/>
      <c r="BB170" s="300"/>
      <c r="BC170" s="300"/>
      <c r="BD170" s="300"/>
      <c r="BE170" s="300"/>
      <c r="BF170" s="300"/>
      <c r="BG170" s="300"/>
      <c r="BH170" s="300"/>
      <c r="BI170" s="300"/>
      <c r="BJ170" s="300"/>
      <c r="BK170" s="300"/>
      <c r="BL170" s="190"/>
    </row>
    <row r="171" spans="1:66" ht="11.25" customHeight="1">
      <c r="A171" s="327"/>
      <c r="B171" s="31"/>
      <c r="C171" s="95"/>
      <c r="D171" s="33"/>
      <c r="E171" s="34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300"/>
      <c r="AV171" s="300"/>
      <c r="AW171" s="300"/>
      <c r="AX171" s="300"/>
      <c r="AY171" s="300"/>
      <c r="AZ171" s="300"/>
      <c r="BA171" s="300"/>
      <c r="BB171" s="300"/>
      <c r="BC171" s="300"/>
      <c r="BD171" s="300"/>
      <c r="BE171" s="300"/>
      <c r="BF171" s="300"/>
      <c r="BG171" s="300"/>
      <c r="BH171" s="300"/>
      <c r="BI171" s="300"/>
      <c r="BJ171" s="300"/>
      <c r="BK171" s="300"/>
      <c r="BL171" s="190"/>
    </row>
    <row r="172" spans="1:66" ht="11.25" customHeight="1">
      <c r="A172" s="327"/>
      <c r="B172" s="31"/>
      <c r="C172" s="95"/>
      <c r="D172" s="33"/>
      <c r="E172" s="34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AZ172" s="300"/>
      <c r="BA172" s="300"/>
      <c r="BB172" s="300"/>
      <c r="BC172" s="300"/>
      <c r="BD172" s="300"/>
      <c r="BE172" s="300"/>
      <c r="BF172" s="300"/>
      <c r="BG172" s="300"/>
      <c r="BH172" s="300"/>
      <c r="BI172" s="300"/>
      <c r="BJ172" s="300"/>
      <c r="BK172" s="300"/>
      <c r="BL172" s="190"/>
    </row>
    <row r="173" spans="1:66" ht="11.25" customHeight="1">
      <c r="A173" s="327"/>
      <c r="B173" s="31"/>
      <c r="C173" s="95"/>
      <c r="D173" s="33"/>
      <c r="E173" s="34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AZ173" s="300"/>
      <c r="BA173" s="300"/>
      <c r="BB173" s="300"/>
      <c r="BC173" s="300"/>
      <c r="BD173" s="300"/>
      <c r="BE173" s="300"/>
      <c r="BF173" s="300"/>
      <c r="BG173" s="300"/>
      <c r="BH173" s="300"/>
      <c r="BI173" s="300"/>
      <c r="BJ173" s="300"/>
      <c r="BK173" s="300"/>
      <c r="BL173" s="190"/>
    </row>
    <row r="174" spans="1:66" ht="11.25" customHeight="1">
      <c r="A174" s="327"/>
      <c r="B174" s="31"/>
      <c r="C174" s="95"/>
      <c r="D174" s="33"/>
      <c r="E174" s="34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300"/>
      <c r="AB174" s="300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0"/>
      <c r="BD174" s="300"/>
      <c r="BE174" s="300"/>
      <c r="BF174" s="300"/>
      <c r="BG174" s="300"/>
      <c r="BH174" s="300"/>
      <c r="BI174" s="300"/>
      <c r="BJ174" s="300"/>
      <c r="BK174" s="300"/>
      <c r="BL174" s="190"/>
    </row>
    <row r="175" spans="1:66" ht="11.25" customHeight="1">
      <c r="A175" s="327"/>
      <c r="B175" s="31"/>
      <c r="C175" s="95"/>
      <c r="D175" s="33"/>
      <c r="E175" s="34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300"/>
      <c r="BC175" s="300"/>
      <c r="BD175" s="300"/>
      <c r="BE175" s="300"/>
      <c r="BF175" s="300"/>
      <c r="BG175" s="300"/>
      <c r="BH175" s="300"/>
      <c r="BI175" s="300"/>
      <c r="BJ175" s="300"/>
      <c r="BK175" s="300"/>
      <c r="BL175" s="190"/>
    </row>
    <row r="176" spans="1:66" ht="11.25" customHeight="1">
      <c r="A176" s="327"/>
      <c r="B176" s="31"/>
      <c r="C176" s="95"/>
      <c r="D176" s="33"/>
      <c r="E176" s="34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300"/>
      <c r="BA176" s="300"/>
      <c r="BB176" s="300"/>
      <c r="BC176" s="300"/>
      <c r="BD176" s="300"/>
      <c r="BE176" s="300"/>
      <c r="BF176" s="300"/>
      <c r="BG176" s="300"/>
      <c r="BH176" s="300"/>
      <c r="BI176" s="300"/>
      <c r="BJ176" s="300"/>
      <c r="BK176" s="300"/>
      <c r="BL176" s="190"/>
    </row>
    <row r="177" spans="1:66" ht="11.25" customHeight="1">
      <c r="A177" s="327"/>
      <c r="B177" s="31"/>
      <c r="C177" s="95"/>
      <c r="D177" s="33"/>
      <c r="E177" s="34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300"/>
      <c r="BG177" s="300"/>
      <c r="BH177" s="300"/>
      <c r="BI177" s="300"/>
      <c r="BJ177" s="300"/>
      <c r="BK177" s="300"/>
      <c r="BL177" s="190"/>
    </row>
    <row r="178" spans="1:66" ht="11.25" customHeight="1">
      <c r="A178" s="327"/>
      <c r="B178" s="31"/>
      <c r="C178" s="95"/>
      <c r="D178" s="33"/>
      <c r="E178" s="34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300"/>
      <c r="BA178" s="300"/>
      <c r="BB178" s="300"/>
      <c r="BC178" s="300"/>
      <c r="BD178" s="300"/>
      <c r="BE178" s="300"/>
      <c r="BF178" s="300"/>
      <c r="BG178" s="300"/>
      <c r="BH178" s="300"/>
      <c r="BI178" s="300"/>
      <c r="BJ178" s="300"/>
      <c r="BK178" s="300"/>
      <c r="BL178" s="190"/>
    </row>
    <row r="179" spans="1:66">
      <c r="A179" s="327"/>
      <c r="B179" s="31"/>
      <c r="C179" s="95"/>
      <c r="D179" s="33"/>
      <c r="E179" s="34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300"/>
      <c r="BA179" s="300"/>
      <c r="BB179" s="300"/>
      <c r="BC179" s="300"/>
      <c r="BD179" s="300"/>
      <c r="BE179" s="300"/>
      <c r="BF179" s="300"/>
      <c r="BG179" s="300"/>
      <c r="BH179" s="300"/>
      <c r="BI179" s="300"/>
      <c r="BJ179" s="300"/>
      <c r="BK179" s="300"/>
      <c r="BL179" s="190"/>
    </row>
    <row r="180" spans="1:66" ht="6" customHeight="1" thickBot="1">
      <c r="A180" s="327"/>
      <c r="B180" s="36"/>
      <c r="C180" s="24"/>
      <c r="D180" s="37"/>
      <c r="E180" s="38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98"/>
      <c r="BM180" s="140"/>
      <c r="BN180" s="140"/>
    </row>
    <row r="181" spans="1:66" customFormat="1" ht="6" customHeight="1">
      <c r="A181" s="327"/>
      <c r="B181" s="153"/>
      <c r="C181" s="95"/>
      <c r="D181" s="4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AT181" s="34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184"/>
    </row>
    <row r="182" spans="1:66" customFormat="1" ht="11.25" customHeight="1">
      <c r="A182" s="327"/>
      <c r="B182" s="154">
        <v>112</v>
      </c>
      <c r="C182" s="178">
        <v>323</v>
      </c>
      <c r="D182" s="41"/>
      <c r="E182" s="300" t="s">
        <v>86</v>
      </c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T182" s="34"/>
      <c r="AU182" s="51" t="s">
        <v>87</v>
      </c>
      <c r="AV182" s="51"/>
      <c r="AX182" s="51"/>
      <c r="AY182" s="51"/>
      <c r="BA182" s="46" t="s">
        <v>8</v>
      </c>
      <c r="BB182" s="46"/>
      <c r="BC182" s="47"/>
      <c r="BD182" s="47"/>
      <c r="BE182" s="46"/>
      <c r="BF182" s="46"/>
      <c r="BG182" s="46"/>
      <c r="BH182" s="142"/>
      <c r="BI182" s="46"/>
      <c r="BJ182" s="51">
        <v>1</v>
      </c>
      <c r="BK182" s="51"/>
      <c r="BL182" s="184"/>
    </row>
    <row r="183" spans="1:66" customFormat="1" ht="11.25" customHeight="1">
      <c r="A183" s="327"/>
      <c r="B183" s="155"/>
      <c r="C183" s="95"/>
      <c r="D183" s="41"/>
      <c r="E183" s="300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T183" s="34"/>
      <c r="AU183" s="51" t="s">
        <v>135</v>
      </c>
      <c r="BB183" s="46"/>
      <c r="BC183" s="47"/>
      <c r="BD183" s="47"/>
      <c r="BE183" s="46"/>
      <c r="BF183" s="46"/>
      <c r="BG183" s="46"/>
      <c r="BH183" s="142"/>
      <c r="BI183" s="46"/>
      <c r="BK183" s="51"/>
      <c r="BL183" s="184"/>
    </row>
    <row r="184" spans="1:66" customFormat="1" ht="11.25" customHeight="1">
      <c r="A184" s="327"/>
      <c r="B184" s="155"/>
      <c r="C184" s="95"/>
      <c r="D184" s="41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0"/>
      <c r="Z184" s="300"/>
      <c r="AA184" s="300"/>
      <c r="AB184" s="300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T184" s="34"/>
      <c r="AU184" s="51"/>
      <c r="AV184" t="s">
        <v>136</v>
      </c>
      <c r="BA184" s="76"/>
      <c r="BB184" s="47" t="s">
        <v>8</v>
      </c>
      <c r="BC184" s="47"/>
      <c r="BD184" s="47"/>
      <c r="BE184" s="46"/>
      <c r="BF184" s="46"/>
      <c r="BG184" s="46"/>
      <c r="BH184" s="142"/>
      <c r="BI184" s="46"/>
      <c r="BJ184" s="51">
        <v>2</v>
      </c>
      <c r="BK184" s="51"/>
      <c r="BL184" s="184"/>
    </row>
    <row r="185" spans="1:66" customFormat="1" ht="11.25" customHeight="1">
      <c r="A185" s="327"/>
      <c r="B185" s="155"/>
      <c r="C185" s="95"/>
      <c r="D185" s="41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0"/>
      <c r="Z185" s="300"/>
      <c r="AA185" s="300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T185" s="34"/>
      <c r="AU185" s="51" t="s">
        <v>88</v>
      </c>
      <c r="AV185" s="32"/>
      <c r="AX185" s="32"/>
      <c r="AY185" s="32"/>
      <c r="AZ185" s="32"/>
      <c r="BA185" s="32"/>
      <c r="BB185" s="32"/>
      <c r="BC185" s="32"/>
      <c r="BD185" s="32"/>
      <c r="BE185" s="32"/>
      <c r="BF185" s="51"/>
      <c r="BH185" s="76"/>
      <c r="BI185" s="46" t="s">
        <v>8</v>
      </c>
      <c r="BJ185" s="51">
        <v>3</v>
      </c>
      <c r="BK185" s="51"/>
      <c r="BL185" s="184"/>
      <c r="BN185" s="76">
        <v>325</v>
      </c>
    </row>
    <row r="186" spans="1:66" customFormat="1" ht="6" customHeight="1" thickBot="1">
      <c r="A186" s="327"/>
      <c r="B186" s="156"/>
      <c r="C186" s="24"/>
      <c r="D186" s="42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38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198"/>
      <c r="BM186" s="140"/>
      <c r="BN186" s="140"/>
    </row>
    <row r="187" spans="1:66" customFormat="1" ht="6" customHeight="1">
      <c r="A187" s="327"/>
      <c r="B187" s="153"/>
      <c r="C187" s="27"/>
      <c r="D187" s="39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136"/>
      <c r="AA187" s="136"/>
      <c r="AT187" s="29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184"/>
    </row>
    <row r="188" spans="1:66" customFormat="1" ht="11.25" customHeight="1">
      <c r="A188" s="327"/>
      <c r="B188" s="154"/>
      <c r="C188" s="178">
        <v>324</v>
      </c>
      <c r="D188" s="41"/>
      <c r="E188" s="300" t="s">
        <v>204</v>
      </c>
      <c r="F188" s="300"/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  <c r="AC188" s="300"/>
      <c r="AD188" s="300"/>
      <c r="AE188" s="300"/>
      <c r="AF188" s="300"/>
      <c r="AG188" s="300"/>
      <c r="AH188" s="300"/>
      <c r="AI188" s="300"/>
      <c r="AJ188" s="300"/>
      <c r="AK188" s="300"/>
      <c r="AL188" s="300"/>
      <c r="AM188" s="300"/>
      <c r="AN188" s="300"/>
      <c r="AO188" s="300"/>
      <c r="AP188" s="300"/>
      <c r="AQ188" s="300"/>
      <c r="AR188" s="300"/>
      <c r="AT188" s="34"/>
      <c r="AU188" s="50"/>
      <c r="AV188" s="148"/>
      <c r="AW188" s="50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184"/>
    </row>
    <row r="189" spans="1:66" customFormat="1" ht="11.25" customHeight="1">
      <c r="A189" s="327"/>
      <c r="B189" s="155"/>
      <c r="C189" s="95"/>
      <c r="D189" s="41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00"/>
      <c r="Y189" s="300"/>
      <c r="Z189" s="300"/>
      <c r="AA189" s="300"/>
      <c r="AB189" s="300"/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  <c r="AQ189" s="300"/>
      <c r="AR189" s="300"/>
      <c r="AT189" s="34"/>
      <c r="AU189" s="309" t="s">
        <v>89</v>
      </c>
      <c r="AV189" s="309"/>
      <c r="AW189" s="309"/>
      <c r="AX189" s="309"/>
      <c r="AY189" s="309"/>
      <c r="AZ189" s="309"/>
      <c r="BA189" s="309"/>
      <c r="BB189" s="309"/>
      <c r="BC189" s="309"/>
      <c r="BD189" s="309"/>
      <c r="BE189" s="309"/>
      <c r="BF189" s="309"/>
      <c r="BG189" s="309"/>
      <c r="BH189" s="309"/>
      <c r="BI189" s="309"/>
      <c r="BJ189" s="309"/>
      <c r="BK189" s="51"/>
      <c r="BL189" s="184"/>
    </row>
    <row r="190" spans="1:66" customFormat="1" ht="11.25" customHeight="1">
      <c r="A190" s="327"/>
      <c r="B190" s="155"/>
      <c r="C190" s="95"/>
      <c r="D190" s="41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T190" s="34"/>
      <c r="AU190" s="51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51"/>
      <c r="BK190" s="51"/>
      <c r="BL190" s="184"/>
    </row>
    <row r="191" spans="1:66" customFormat="1" ht="11.25" customHeight="1">
      <c r="A191" s="327"/>
      <c r="B191" s="155"/>
      <c r="C191" s="95"/>
      <c r="D191" s="41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  <c r="AQ191" s="300"/>
      <c r="AR191" s="300"/>
      <c r="AT191" s="34"/>
      <c r="AU191" s="51"/>
      <c r="AV191" s="51"/>
      <c r="AW191" s="51"/>
      <c r="AX191" s="51"/>
      <c r="AY191" s="44"/>
      <c r="AZ191" s="45"/>
      <c r="BA191" s="44"/>
      <c r="BB191" s="45"/>
      <c r="BC191" s="57"/>
      <c r="BD191" s="45"/>
      <c r="BE191" s="57"/>
      <c r="BF191" s="45"/>
      <c r="BG191" s="51"/>
      <c r="BH191" s="63"/>
      <c r="BI191" s="51"/>
      <c r="BK191" s="51"/>
      <c r="BL191" s="184"/>
    </row>
    <row r="192" spans="1:66" customFormat="1" ht="11.25" customHeight="1">
      <c r="A192" s="327"/>
      <c r="B192" s="155"/>
      <c r="C192" s="95"/>
      <c r="D192" s="41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51"/>
      <c r="AT192" s="34"/>
      <c r="AU192" s="51"/>
      <c r="AV192" s="51"/>
      <c r="AW192" s="51"/>
      <c r="AX192" s="51"/>
      <c r="AY192" s="48"/>
      <c r="AZ192" s="49"/>
      <c r="BA192" s="48"/>
      <c r="BB192" s="49"/>
      <c r="BC192" s="50"/>
      <c r="BD192" s="49"/>
      <c r="BE192" s="50"/>
      <c r="BF192" s="49"/>
      <c r="BG192" s="51"/>
      <c r="BH192" s="63"/>
      <c r="BI192" s="51"/>
      <c r="BK192" s="51"/>
      <c r="BL192" s="184"/>
    </row>
    <row r="193" spans="1:67" customFormat="1" ht="25.5" customHeight="1">
      <c r="A193" s="327"/>
      <c r="B193" s="155"/>
      <c r="C193" s="95"/>
      <c r="D193" s="41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51"/>
      <c r="AT193" s="34"/>
      <c r="AU193" s="51"/>
      <c r="AV193" s="308" t="s">
        <v>198</v>
      </c>
      <c r="AW193" s="308"/>
      <c r="AX193" s="308"/>
      <c r="AY193" s="308"/>
      <c r="AZ193" s="308"/>
      <c r="BA193" s="308"/>
      <c r="BB193" s="308"/>
      <c r="BC193" s="308"/>
      <c r="BD193" s="308"/>
      <c r="BE193" s="308"/>
      <c r="BF193" s="308"/>
      <c r="BG193" s="308"/>
      <c r="BH193" s="308"/>
      <c r="BI193" s="308"/>
      <c r="BK193" s="51"/>
      <c r="BL193" s="184"/>
    </row>
    <row r="194" spans="1:67" customFormat="1" ht="6" customHeight="1" thickBot="1">
      <c r="A194" s="328"/>
      <c r="B194" s="156"/>
      <c r="C194" s="24"/>
      <c r="D194" s="42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38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198"/>
      <c r="BM194" s="140"/>
      <c r="BN194" s="140"/>
    </row>
    <row r="195" spans="1:67" ht="6" customHeight="1">
      <c r="A195" s="51"/>
      <c r="B195" s="51"/>
      <c r="C195" s="95"/>
      <c r="D195" s="40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BL195" s="139"/>
    </row>
    <row r="196" spans="1:67" ht="6" customHeight="1" thickBot="1">
      <c r="A196" s="97"/>
      <c r="B196" s="98"/>
      <c r="C196" s="95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BL196" s="140"/>
      <c r="BM196" s="140"/>
      <c r="BN196" s="140"/>
    </row>
    <row r="197" spans="1:67" customFormat="1" ht="6" customHeight="1">
      <c r="A197" s="35"/>
      <c r="B197" s="27"/>
      <c r="C197" s="27"/>
      <c r="D197" s="39"/>
      <c r="E197" s="29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29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184"/>
    </row>
    <row r="198" spans="1:67" customFormat="1" ht="11.25" customHeight="1">
      <c r="A198" s="35"/>
      <c r="B198" s="32">
        <v>113</v>
      </c>
      <c r="C198" s="178">
        <v>325</v>
      </c>
      <c r="D198" s="41"/>
      <c r="E198" s="322" t="s">
        <v>90</v>
      </c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  <c r="AQ198" s="300"/>
      <c r="AR198" s="300"/>
      <c r="AT198" s="34"/>
      <c r="AU198" s="51"/>
      <c r="AV198" s="51"/>
      <c r="AW198" s="51"/>
      <c r="AX198" s="51"/>
      <c r="AY198" s="51"/>
      <c r="AZ198" s="51"/>
      <c r="BA198" s="51"/>
      <c r="BD198" s="44"/>
      <c r="BE198" s="45"/>
      <c r="BF198" s="57"/>
      <c r="BG198" s="65"/>
      <c r="BH198" s="52"/>
      <c r="BI198" s="55"/>
      <c r="BJ198" s="66"/>
      <c r="BK198" s="51"/>
      <c r="BL198" s="184"/>
    </row>
    <row r="199" spans="1:67" customFormat="1" ht="11.25" customHeight="1">
      <c r="A199" s="35"/>
      <c r="B199" s="78"/>
      <c r="C199" s="95"/>
      <c r="D199" s="41"/>
      <c r="E199" s="322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  <c r="AQ199" s="300"/>
      <c r="AR199" s="300"/>
      <c r="AT199" s="34"/>
      <c r="AU199" s="51" t="s">
        <v>91</v>
      </c>
      <c r="AW199" s="51"/>
      <c r="AX199" s="46" t="s">
        <v>8</v>
      </c>
      <c r="AY199" s="46"/>
      <c r="AZ199" s="46"/>
      <c r="BA199" s="47"/>
      <c r="BB199" s="47"/>
      <c r="BC199" s="47"/>
      <c r="BD199" s="48"/>
      <c r="BE199" s="49"/>
      <c r="BF199" s="50"/>
      <c r="BG199" s="69"/>
      <c r="BH199" s="68" t="s">
        <v>48</v>
      </c>
      <c r="BI199" s="58"/>
      <c r="BJ199" s="69"/>
      <c r="BK199" s="51"/>
      <c r="BL199" s="184"/>
    </row>
    <row r="200" spans="1:67" customFormat="1" ht="6" customHeight="1">
      <c r="A200" s="35"/>
      <c r="B200" s="95"/>
      <c r="C200" s="95"/>
      <c r="D200" s="41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51"/>
      <c r="AT200" s="34"/>
      <c r="AU200" s="51"/>
      <c r="AW200" s="51"/>
      <c r="AX200" s="51"/>
      <c r="AY200" s="51"/>
      <c r="AZ200" s="51"/>
      <c r="BA200" s="51"/>
      <c r="BB200" s="51"/>
      <c r="BC200" s="51"/>
      <c r="BD200" s="51"/>
      <c r="BE200" s="52"/>
      <c r="BF200" s="52"/>
      <c r="BG200" s="52"/>
      <c r="BH200" s="52"/>
      <c r="BI200" s="52"/>
      <c r="BJ200" s="51"/>
      <c r="BK200" s="51"/>
      <c r="BL200" s="184"/>
    </row>
    <row r="201" spans="1:67" customFormat="1" ht="11.25" customHeight="1">
      <c r="A201" s="35"/>
      <c r="B201" s="95"/>
      <c r="C201" s="95"/>
      <c r="D201" s="41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51"/>
      <c r="AT201" s="34"/>
      <c r="AU201" s="51" t="s">
        <v>58</v>
      </c>
      <c r="AW201" s="51"/>
      <c r="AX201" s="51"/>
      <c r="AY201" s="51"/>
      <c r="AZ201" s="51"/>
      <c r="BA201" s="51"/>
      <c r="BB201" s="46"/>
      <c r="BE201" s="46" t="s">
        <v>8</v>
      </c>
      <c r="BF201" s="46"/>
      <c r="BG201" s="47"/>
      <c r="BH201" s="47"/>
      <c r="BI201" s="46"/>
      <c r="BJ201" s="72" t="s">
        <v>92</v>
      </c>
      <c r="BK201" s="51"/>
      <c r="BL201" s="184"/>
    </row>
    <row r="202" spans="1:67" customFormat="1" ht="11.25" customHeight="1">
      <c r="A202" s="35"/>
      <c r="B202" s="95"/>
      <c r="C202" s="95"/>
      <c r="D202" s="41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51"/>
      <c r="AT202" s="34"/>
      <c r="AU202" s="51" t="s">
        <v>60</v>
      </c>
      <c r="AW202" s="51"/>
      <c r="AX202" s="51"/>
      <c r="AY202" s="51"/>
      <c r="AZ202" s="51"/>
      <c r="BB202" s="46" t="s">
        <v>8</v>
      </c>
      <c r="BC202" s="46"/>
      <c r="BD202" s="46"/>
      <c r="BE202" s="47"/>
      <c r="BF202" s="46"/>
      <c r="BG202" s="47"/>
      <c r="BH202" s="47"/>
      <c r="BI202" s="46"/>
      <c r="BJ202" s="72" t="s">
        <v>93</v>
      </c>
      <c r="BK202" s="51"/>
      <c r="BL202" s="184"/>
      <c r="BN202" s="76">
        <v>328</v>
      </c>
    </row>
    <row r="203" spans="1:67" customFormat="1" ht="11.25" customHeight="1">
      <c r="A203" s="35"/>
      <c r="B203" s="95"/>
      <c r="C203" s="95"/>
      <c r="D203" s="41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51"/>
      <c r="AT203" s="34"/>
      <c r="AU203" s="51" t="s">
        <v>62</v>
      </c>
      <c r="AW203" s="51"/>
      <c r="AX203" s="51"/>
      <c r="AY203" s="51"/>
      <c r="AZ203" s="46" t="s">
        <v>8</v>
      </c>
      <c r="BA203" s="46"/>
      <c r="BB203" s="46"/>
      <c r="BC203" s="46"/>
      <c r="BD203" s="46"/>
      <c r="BE203" s="47"/>
      <c r="BF203" s="46"/>
      <c r="BG203" s="47"/>
      <c r="BH203" s="47"/>
      <c r="BI203" s="46"/>
      <c r="BJ203" s="72" t="s">
        <v>94</v>
      </c>
      <c r="BK203" s="51"/>
      <c r="BL203" s="184"/>
      <c r="BN203" s="132"/>
    </row>
    <row r="204" spans="1:67" customFormat="1" ht="6" customHeight="1" thickBot="1">
      <c r="A204" s="35"/>
      <c r="B204" s="24"/>
      <c r="C204" s="24"/>
      <c r="D204" s="42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38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198"/>
      <c r="BM204" s="140"/>
      <c r="BN204" s="140"/>
    </row>
    <row r="205" spans="1:67" customFormat="1" ht="6" customHeight="1">
      <c r="A205" s="35"/>
      <c r="B205" s="27"/>
      <c r="C205" s="27"/>
      <c r="D205" s="39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29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4"/>
      <c r="BM205" s="51"/>
      <c r="BN205" s="51"/>
      <c r="BO205" s="51"/>
    </row>
    <row r="206" spans="1:67" customFormat="1" ht="11.25" customHeight="1">
      <c r="A206" s="35"/>
      <c r="B206" s="32"/>
      <c r="C206" s="178">
        <v>326</v>
      </c>
      <c r="D206" s="41"/>
      <c r="E206" s="300" t="s">
        <v>149</v>
      </c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  <c r="AS206" s="46"/>
      <c r="AT206" s="146"/>
      <c r="AU206" s="51" t="s">
        <v>96</v>
      </c>
      <c r="AW206" s="51"/>
      <c r="AX206" s="51"/>
      <c r="AY206" s="51"/>
      <c r="AZ206" s="46"/>
      <c r="BA206" s="46"/>
      <c r="BB206" s="46"/>
      <c r="BC206" s="46"/>
      <c r="BD206" s="46"/>
      <c r="BE206" s="46"/>
      <c r="BF206" s="46"/>
      <c r="BG206" s="46"/>
      <c r="BI206" s="46"/>
      <c r="BJ206" s="46"/>
      <c r="BK206" s="46"/>
      <c r="BL206" s="146"/>
      <c r="BM206" s="46"/>
      <c r="BN206" s="46"/>
      <c r="BO206" s="46"/>
    </row>
    <row r="207" spans="1:67" customFormat="1" ht="11.25" customHeight="1">
      <c r="A207" s="35"/>
      <c r="B207" s="95"/>
      <c r="C207" s="78" t="s">
        <v>97</v>
      </c>
      <c r="D207" s="41"/>
      <c r="E207" s="300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300"/>
      <c r="AB207" s="300"/>
      <c r="AC207" s="300"/>
      <c r="AD207" s="300"/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0"/>
      <c r="AP207" s="300"/>
      <c r="AQ207" s="300"/>
      <c r="AR207" s="300"/>
      <c r="AS207" s="46"/>
      <c r="AT207" s="147"/>
      <c r="AU207" s="51"/>
      <c r="AW207" s="51" t="s">
        <v>98</v>
      </c>
      <c r="AX207" s="51"/>
      <c r="AY207" s="46"/>
      <c r="AZ207" s="46"/>
      <c r="BA207" s="54"/>
      <c r="BB207" s="51"/>
      <c r="BC207" s="46"/>
      <c r="BD207" s="46"/>
      <c r="BE207" s="46"/>
      <c r="BF207" s="46" t="s">
        <v>8</v>
      </c>
      <c r="BG207" s="46"/>
      <c r="BH207" s="47"/>
      <c r="BI207" s="46"/>
      <c r="BJ207" s="62" t="s">
        <v>65</v>
      </c>
      <c r="BK207" s="51"/>
      <c r="BL207" s="146"/>
      <c r="BM207" s="46"/>
      <c r="BN207" s="46"/>
      <c r="BO207" s="46"/>
    </row>
    <row r="208" spans="1:67" customFormat="1" ht="11.25" customHeight="1">
      <c r="A208" s="35"/>
      <c r="B208" s="95"/>
      <c r="C208" s="95"/>
      <c r="D208" s="41"/>
      <c r="E208" s="300"/>
      <c r="F208" s="300"/>
      <c r="G208" s="300"/>
      <c r="H208" s="300"/>
      <c r="I208" s="300"/>
      <c r="J208" s="300"/>
      <c r="K208" s="300"/>
      <c r="L208" s="300"/>
      <c r="M208" s="300"/>
      <c r="N208" s="300"/>
      <c r="O208" s="300"/>
      <c r="P208" s="300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  <c r="AA208" s="300"/>
      <c r="AB208" s="300"/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  <c r="AQ208" s="300"/>
      <c r="AR208" s="300"/>
      <c r="AS208" s="51"/>
      <c r="AT208" s="34"/>
      <c r="AU208" s="51" t="s">
        <v>99</v>
      </c>
      <c r="AW208" s="51"/>
      <c r="AX208" s="51"/>
      <c r="AY208" s="51"/>
      <c r="AZ208" s="51"/>
      <c r="BA208" s="51"/>
      <c r="BB208" s="46"/>
      <c r="BC208" s="46"/>
      <c r="BD208" s="46"/>
      <c r="BE208" s="54"/>
      <c r="BF208" s="46" t="s">
        <v>8</v>
      </c>
      <c r="BG208" s="46"/>
      <c r="BH208" s="47"/>
      <c r="BI208" s="46"/>
      <c r="BJ208" s="62" t="s">
        <v>67</v>
      </c>
      <c r="BK208" s="46"/>
      <c r="BL208" s="146"/>
      <c r="BM208" s="46"/>
      <c r="BN208" s="76">
        <v>328</v>
      </c>
      <c r="BO208" s="46"/>
    </row>
    <row r="209" spans="1:67" customFormat="1" ht="6" customHeight="1" thickBot="1">
      <c r="A209" s="35"/>
      <c r="B209" s="24"/>
      <c r="C209" s="24"/>
      <c r="D209" s="42"/>
      <c r="E209" s="23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34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198"/>
      <c r="BM209" s="140"/>
      <c r="BN209" s="140"/>
      <c r="BO209" s="51"/>
    </row>
    <row r="210" spans="1:67" customFormat="1" ht="6" customHeight="1">
      <c r="A210" s="35"/>
      <c r="B210" s="27"/>
      <c r="C210" s="27"/>
      <c r="D210" s="39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4"/>
      <c r="BM210" s="51"/>
      <c r="BN210" s="51"/>
      <c r="BO210" s="51"/>
    </row>
    <row r="211" spans="1:67" customFormat="1" ht="11.25" customHeight="1">
      <c r="A211" s="35"/>
      <c r="B211" s="32"/>
      <c r="C211" s="178">
        <v>327</v>
      </c>
      <c r="D211" s="41"/>
      <c r="E211" s="177"/>
      <c r="F211" s="300" t="str">
        <f ca="1">VLOOKUP(INDIRECT(ADDRESS(ROW(),COLUMN()-3)),Language_Translations,MATCH(Language_Selected,Language_Options,0),FALSE)</f>
        <v>La prueba de anemia muestra que tiene anemia grave. Usted está muy enfermo y debe ir inmediatamente a un centro de salud.</v>
      </c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  <c r="AQ211" s="300"/>
      <c r="AR211" s="300"/>
      <c r="AS211" s="300"/>
      <c r="AT211" s="300"/>
      <c r="AU211" s="300"/>
      <c r="AV211" s="300"/>
      <c r="AW211" s="300"/>
      <c r="AX211" s="300"/>
      <c r="AY211" s="300"/>
      <c r="AZ211" s="300"/>
      <c r="BA211" s="300"/>
      <c r="BB211" s="300"/>
      <c r="BC211" s="300"/>
      <c r="BD211" s="300"/>
      <c r="BE211" s="300"/>
      <c r="BF211" s="300"/>
      <c r="BG211" s="300"/>
      <c r="BH211" s="300"/>
      <c r="BI211" s="300"/>
      <c r="BJ211" s="300"/>
      <c r="BK211" s="300"/>
      <c r="BL211" s="146"/>
      <c r="BM211" s="46"/>
      <c r="BN211" s="46"/>
      <c r="BO211" s="46"/>
    </row>
    <row r="212" spans="1:67" customFormat="1" ht="11.25" customHeight="1">
      <c r="A212" s="35"/>
      <c r="B212" s="95"/>
      <c r="C212" s="95"/>
      <c r="D212" s="41"/>
      <c r="E212" s="177"/>
      <c r="F212" s="300"/>
      <c r="G212" s="300"/>
      <c r="H212" s="300"/>
      <c r="I212" s="300"/>
      <c r="J212" s="300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  <c r="AS212" s="300"/>
      <c r="AT212" s="300"/>
      <c r="AU212" s="300"/>
      <c r="AV212" s="300"/>
      <c r="AW212" s="300"/>
      <c r="AX212" s="300"/>
      <c r="AY212" s="300"/>
      <c r="AZ212" s="300"/>
      <c r="BA212" s="300"/>
      <c r="BB212" s="300"/>
      <c r="BC212" s="300"/>
      <c r="BD212" s="300"/>
      <c r="BE212" s="300"/>
      <c r="BF212" s="300"/>
      <c r="BG212" s="300"/>
      <c r="BH212" s="300"/>
      <c r="BI212" s="300"/>
      <c r="BJ212" s="300"/>
      <c r="BK212" s="300"/>
      <c r="BL212" s="146"/>
      <c r="BM212" s="46"/>
      <c r="BN212" s="46"/>
      <c r="BO212" s="46"/>
    </row>
    <row r="213" spans="1:67" customFormat="1" ht="11.25" customHeight="1">
      <c r="A213" s="35"/>
      <c r="B213" s="95"/>
      <c r="C213" s="95"/>
      <c r="D213" s="41"/>
      <c r="E213" s="177"/>
      <c r="F213" s="305" t="s">
        <v>100</v>
      </c>
      <c r="G213" s="305"/>
      <c r="H213" s="305"/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  <c r="AL213" s="305"/>
      <c r="AM213" s="305"/>
      <c r="AN213" s="305"/>
      <c r="AO213" s="305"/>
      <c r="AP213" s="305"/>
      <c r="AQ213" s="305"/>
      <c r="AR213" s="305"/>
      <c r="AS213" s="305"/>
      <c r="AT213" s="305"/>
      <c r="AU213" s="305"/>
      <c r="AV213" s="305"/>
      <c r="AW213" s="305"/>
      <c r="AX213" s="305"/>
      <c r="AY213" s="305"/>
      <c r="AZ213" s="305"/>
      <c r="BA213" s="305"/>
      <c r="BB213" s="305"/>
      <c r="BC213" s="305"/>
      <c r="BD213" s="305"/>
      <c r="BE213" s="305"/>
      <c r="BF213" s="305"/>
      <c r="BG213" s="305"/>
      <c r="BH213" s="305"/>
      <c r="BI213" s="305"/>
      <c r="BJ213" s="305"/>
      <c r="BK213" s="305"/>
      <c r="BL213" s="200"/>
      <c r="BM213" s="46"/>
      <c r="BO213" s="46"/>
    </row>
    <row r="214" spans="1:67" customFormat="1" ht="6" customHeight="1" thickBot="1">
      <c r="A214" s="35"/>
      <c r="B214" s="24"/>
      <c r="C214" s="24"/>
      <c r="D214" s="42"/>
      <c r="E214" s="23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23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198"/>
      <c r="BM214" s="140"/>
      <c r="BN214" s="140"/>
      <c r="BO214" s="51"/>
    </row>
    <row r="215" spans="1:67" ht="6" customHeight="1">
      <c r="A215" s="51"/>
      <c r="B215" s="26"/>
      <c r="C215" s="27"/>
      <c r="D215" s="28"/>
      <c r="E215" s="29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90"/>
    </row>
    <row r="216" spans="1:67" ht="11.25" customHeight="1">
      <c r="A216" s="51"/>
      <c r="B216" s="31"/>
      <c r="C216" s="178">
        <v>328</v>
      </c>
      <c r="D216" s="33"/>
      <c r="E216" s="34"/>
      <c r="F216" s="300" t="s">
        <v>152</v>
      </c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  <c r="AD216" s="300"/>
      <c r="AE216" s="300"/>
      <c r="AF216" s="300"/>
      <c r="AG216" s="300"/>
      <c r="AH216" s="300"/>
      <c r="AI216" s="300"/>
      <c r="AJ216" s="300"/>
      <c r="AK216" s="300"/>
      <c r="AL216" s="300"/>
      <c r="AM216" s="300"/>
      <c r="AN216" s="300"/>
      <c r="AO216" s="300"/>
      <c r="AP216" s="300"/>
      <c r="AQ216" s="300"/>
      <c r="AR216" s="300"/>
      <c r="AS216" s="300"/>
      <c r="AT216" s="300"/>
      <c r="AU216" s="300"/>
      <c r="AV216" s="300"/>
      <c r="AW216" s="300"/>
      <c r="AX216" s="300"/>
      <c r="AY216" s="300"/>
      <c r="AZ216" s="300"/>
      <c r="BA216" s="300"/>
      <c r="BB216" s="300"/>
      <c r="BC216" s="300"/>
      <c r="BD216" s="300"/>
      <c r="BE216" s="300"/>
      <c r="BF216" s="300"/>
      <c r="BG216" s="300"/>
      <c r="BH216" s="300"/>
      <c r="BI216" s="300"/>
      <c r="BJ216" s="300"/>
      <c r="BK216" s="300"/>
      <c r="BL216" s="177"/>
      <c r="BM216" s="173"/>
      <c r="BN216" s="173"/>
    </row>
    <row r="217" spans="1:67" ht="11.25" customHeight="1">
      <c r="A217" s="51"/>
      <c r="B217" s="31"/>
      <c r="C217" s="95"/>
      <c r="D217" s="33"/>
      <c r="E217" s="34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  <c r="AA217" s="300"/>
      <c r="AB217" s="300"/>
      <c r="AC217" s="300"/>
      <c r="AD217" s="300"/>
      <c r="AE217" s="300"/>
      <c r="AF217" s="300"/>
      <c r="AG217" s="300"/>
      <c r="AH217" s="300"/>
      <c r="AI217" s="300"/>
      <c r="AJ217" s="300"/>
      <c r="AK217" s="300"/>
      <c r="AL217" s="300"/>
      <c r="AM217" s="300"/>
      <c r="AN217" s="300"/>
      <c r="AO217" s="300"/>
      <c r="AP217" s="300"/>
      <c r="AQ217" s="300"/>
      <c r="AR217" s="300"/>
      <c r="AS217" s="300"/>
      <c r="AT217" s="300"/>
      <c r="AU217" s="300"/>
      <c r="AV217" s="300"/>
      <c r="AW217" s="300"/>
      <c r="AX217" s="300"/>
      <c r="AY217" s="300"/>
      <c r="AZ217" s="300"/>
      <c r="BA217" s="300"/>
      <c r="BB217" s="300"/>
      <c r="BC217" s="300"/>
      <c r="BD217" s="300"/>
      <c r="BE217" s="300"/>
      <c r="BF217" s="300"/>
      <c r="BG217" s="300"/>
      <c r="BH217" s="300"/>
      <c r="BI217" s="300"/>
      <c r="BJ217" s="300"/>
      <c r="BK217" s="300"/>
      <c r="BL217" s="177"/>
      <c r="BM217" s="173"/>
      <c r="BN217" s="173"/>
    </row>
    <row r="218" spans="1:67" ht="6" customHeight="1" thickBot="1">
      <c r="A218" s="51"/>
      <c r="B218" s="36"/>
      <c r="C218" s="24"/>
      <c r="D218" s="37"/>
      <c r="E218" s="38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98"/>
      <c r="BM218" s="140"/>
      <c r="BN218" s="140"/>
    </row>
    <row r="219" spans="1:67" ht="0.65" customHeight="1"/>
    <row r="220" spans="1:67" ht="6" customHeight="1"/>
  </sheetData>
  <sheetProtection formatCells="0" formatRows="0" insertRows="0" deleteRows="0"/>
  <mergeCells count="49">
    <mergeCell ref="E198:AR199"/>
    <mergeCell ref="E206:AR208"/>
    <mergeCell ref="F211:BK212"/>
    <mergeCell ref="F213:BK213"/>
    <mergeCell ref="F216:BK217"/>
    <mergeCell ref="F160:N160"/>
    <mergeCell ref="A164:A194"/>
    <mergeCell ref="B164:BK164"/>
    <mergeCell ref="F166:BK179"/>
    <mergeCell ref="E182:AR185"/>
    <mergeCell ref="E188:AR191"/>
    <mergeCell ref="AU189:BJ189"/>
    <mergeCell ref="AV193:BI193"/>
    <mergeCell ref="A127:A158"/>
    <mergeCell ref="B127:BK127"/>
    <mergeCell ref="F129:BK143"/>
    <mergeCell ref="E146:AR149"/>
    <mergeCell ref="E152:AR155"/>
    <mergeCell ref="AU153:BJ153"/>
    <mergeCell ref="AV157:BI157"/>
    <mergeCell ref="F120:AR121"/>
    <mergeCell ref="AT122:BK123"/>
    <mergeCell ref="F84:BJ84"/>
    <mergeCell ref="A87:A115"/>
    <mergeCell ref="B87:BK87"/>
    <mergeCell ref="F89:BK102"/>
    <mergeCell ref="E105:AR107"/>
    <mergeCell ref="E110:AR113"/>
    <mergeCell ref="AU111:BJ111"/>
    <mergeCell ref="AV115:BI115"/>
    <mergeCell ref="A81:BN81"/>
    <mergeCell ref="F30:AS31"/>
    <mergeCell ref="F38:AS39"/>
    <mergeCell ref="F42:AS44"/>
    <mergeCell ref="F51:AS52"/>
    <mergeCell ref="F55:AS57"/>
    <mergeCell ref="AV57:BI57"/>
    <mergeCell ref="F60:AS62"/>
    <mergeCell ref="AV62:BI62"/>
    <mergeCell ref="E65:AR68"/>
    <mergeCell ref="F73:N73"/>
    <mergeCell ref="F77:N77"/>
    <mergeCell ref="F24:AS26"/>
    <mergeCell ref="A1:BN1"/>
    <mergeCell ref="F4:BN7"/>
    <mergeCell ref="F10:BJ10"/>
    <mergeCell ref="F13:AS16"/>
    <mergeCell ref="F19:AS21"/>
    <mergeCell ref="AU25:BF25"/>
  </mergeCells>
  <phoneticPr fontId="18" type="noConversion"/>
  <printOptions horizontalCentered="1"/>
  <pageMargins left="0.25" right="0.25" top="0.25" bottom="0.25" header="0.3" footer="0.1"/>
  <pageSetup paperSize="9" scale="90" orientation="portrait" r:id="rId1"/>
  <headerFooter>
    <oddFooter>&amp;CBIO-&amp;P</oddFooter>
  </headerFooter>
  <rowBreaks count="3" manualBreakCount="3">
    <brk id="80" max="65" man="1"/>
    <brk id="117" max="65" man="1"/>
    <brk id="195" max="6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theme="3"/>
  </sheetPr>
  <dimension ref="A1:AO66"/>
  <sheetViews>
    <sheetView view="pageBreakPreview" zoomScaleNormal="100" zoomScaleSheetLayoutView="100" workbookViewId="0">
      <selection sqref="A1:AO1"/>
    </sheetView>
  </sheetViews>
  <sheetFormatPr defaultColWidth="2.77734375" defaultRowHeight="10"/>
  <sheetData>
    <row r="1" spans="1:41">
      <c r="A1" s="337" t="s">
        <v>153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</row>
    <row r="2" spans="1:41" ht="6" customHeight="1">
      <c r="A2" s="9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>
      <c r="A3" s="276" t="s">
        <v>154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</row>
    <row r="4" spans="1:4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5" spans="1:4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</row>
    <row r="6" spans="1:4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4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4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1:4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</row>
    <row r="12" spans="1:4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1:4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</row>
    <row r="14" spans="1:4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1:4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</row>
    <row r="16" spans="1:4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1:4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</row>
    <row r="18" spans="1:4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1:4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</row>
    <row r="20" spans="1:4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1:4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</row>
    <row r="22" spans="1:4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1:4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</row>
    <row r="24" spans="1:4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</row>
    <row r="25" spans="1:4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</row>
    <row r="26" spans="1:4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</row>
    <row r="27" spans="1:4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</row>
    <row r="28" spans="1:4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1:4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</row>
    <row r="30" spans="1:4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</row>
    <row r="31" spans="1:4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</row>
    <row r="32" spans="1:4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</row>
    <row r="34" spans="1:4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  <row r="35" spans="1:4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</row>
    <row r="36" spans="1:4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</row>
    <row r="37" spans="1:4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</row>
    <row r="38" spans="1:4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</row>
    <row r="39" spans="1:4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</row>
    <row r="40" spans="1:4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</row>
    <row r="41" spans="1:4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</row>
    <row r="42" spans="1:4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</row>
    <row r="43" spans="1:4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</row>
    <row r="44" spans="1:41">
      <c r="A44" s="337" t="s">
        <v>155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</row>
    <row r="45" spans="1:4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</row>
    <row r="46" spans="1:4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</row>
    <row r="47" spans="1:4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</row>
    <row r="48" spans="1:4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</row>
    <row r="49" spans="1:4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</row>
    <row r="50" spans="1:4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</row>
    <row r="51" spans="1:4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</row>
    <row r="52" spans="1:4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</row>
    <row r="53" spans="1:4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</row>
    <row r="54" spans="1:4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</row>
    <row r="55" spans="1:4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</row>
    <row r="57" spans="1:4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</row>
    <row r="58" spans="1:4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</row>
    <row r="59" spans="1:4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</row>
    <row r="60" spans="1:4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</row>
    <row r="61" spans="1:4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</row>
    <row r="62" spans="1:4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</row>
    <row r="63" spans="1:4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</row>
    <row r="64" spans="1:4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</row>
    <row r="65" spans="1:4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</row>
    <row r="66" spans="1:4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</row>
  </sheetData>
  <sheetProtection formatCells="0" formatRows="0" insertRows="0" deleteRows="0"/>
  <mergeCells count="3">
    <mergeCell ref="A1:AO1"/>
    <mergeCell ref="A3:AO3"/>
    <mergeCell ref="A44:AO44"/>
  </mergeCells>
  <phoneticPr fontId="18" type="noConversion"/>
  <printOptions horizontalCentered="1"/>
  <pageMargins left="0.5" right="0.5" top="0.5" bottom="0.5" header="0.3" footer="0.3"/>
  <pageSetup paperSize="9" scale="99" orientation="portrait" r:id="rId1"/>
  <headerFooter>
    <oddFooter>&amp;CBIO-&amp;P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0BC70FB04E14C8ED45C26FF73C393" ma:contentTypeVersion="535" ma:contentTypeDescription="Create a new document." ma:contentTypeScope="" ma:versionID="1a4879245aeaf315472c738f78c34c73">
  <xsd:schema xmlns:xsd="http://www.w3.org/2001/XMLSchema" xmlns:xs="http://www.w3.org/2001/XMLSchema" xmlns:p="http://schemas.microsoft.com/office/2006/metadata/properties" xmlns:ns2="d16efad5-0601-4cf0-b7c2-89968258c777" xmlns:ns3="d58a30a2-7d65-49ea-9133-261ce59728b8" targetNamespace="http://schemas.microsoft.com/office/2006/metadata/properties" ma:root="true" ma:fieldsID="00bafadfb022bf6519c00dc9da116f57" ns2:_="" ns3:_="">
    <xsd:import namespace="d16efad5-0601-4cf0-b7c2-89968258c777"/>
    <xsd:import namespace="d58a30a2-7d65-49ea-9133-261ce59728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a30a2-7d65-49ea-9133-261ce5972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16efad5-0601-4cf0-b7c2-89968258c777">
      <UserInfo>
        <DisplayName/>
        <AccountId xsi:nil="true"/>
        <AccountType/>
      </UserInfo>
    </SharedWithUsers>
    <_dlc_DocId xmlns="d16efad5-0601-4cf0-b7c2-89968258c777">VMX3MACP777Z-1201013908-6042</_dlc_DocId>
    <_dlc_DocIdUrl xmlns="d16efad5-0601-4cf0-b7c2-89968258c777">
      <Url>https://icfonline.sharepoint.com/sites/ihd-dhs/Standard8/_layouts/15/DocIdRedir.aspx?ID=VMX3MACP777Z-1201013908-6042</Url>
      <Description>VMX3MACP777Z-1201013908-6042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1FABC7-F18F-4276-8E2B-07CB591E04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85854C4-C332-4FF6-9C4E-165BCA8E3FBB}"/>
</file>

<file path=customXml/itemProps3.xml><?xml version="1.0" encoding="utf-8"?>
<ds:datastoreItem xmlns:ds="http://schemas.openxmlformats.org/officeDocument/2006/customXml" ds:itemID="{EFD9D534-EFE0-4756-B6E3-44EFB9B2FC98}">
  <ds:schemaRefs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35783acc-2ba5-441d-990e-3f57567eeeff"/>
    <ds:schemaRef ds:uri="http://purl.org/dc/terms/"/>
    <ds:schemaRef ds:uri="http://schemas.openxmlformats.org/package/2006/metadata/core-properties"/>
    <ds:schemaRef ds:uri="d16efad5-0601-4cf0-b7c2-89968258c777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F5EDB6A-6C87-4DEA-BDED-A7D6807837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Portada</vt:lpstr>
      <vt:lpstr>Niño 1 Alt Peso Anemia</vt:lpstr>
      <vt:lpstr>Niño 2 Alt Peso Anemia</vt:lpstr>
      <vt:lpstr>Niño 3 Alt Peso Anemia</vt:lpstr>
      <vt:lpstr>Mujer 1 Alt Peso Anemia</vt:lpstr>
      <vt:lpstr>Mujer 2 Alt Peso Anemia</vt:lpstr>
      <vt:lpstr>Hombre 1 Alt Peso Anemia</vt:lpstr>
      <vt:lpstr>Hombre 2 Alt Peso Anemia</vt:lpstr>
      <vt:lpstr>Obs.</vt:lpstr>
      <vt:lpstr>Notas de pie de página</vt:lpstr>
      <vt:lpstr>traducciones</vt:lpstr>
      <vt:lpstr>fechas de referencia</vt:lpstr>
      <vt:lpstr>CHILD_OVER_5_YRS</vt:lpstr>
      <vt:lpstr>CHILD_UNDER_16_YRS</vt:lpstr>
      <vt:lpstr>CHILD_UNDER_3_YRS</vt:lpstr>
      <vt:lpstr>CHILD_UNDER_4_YRS</vt:lpstr>
      <vt:lpstr>FIVE_YRS_BEFORE_SRVY</vt:lpstr>
      <vt:lpstr>FW_YR</vt:lpstr>
      <vt:lpstr>Language_Options</vt:lpstr>
      <vt:lpstr>Language_Selected</vt:lpstr>
      <vt:lpstr>Language_Translations</vt:lpstr>
      <vt:lpstr>'Hombre 2 Alt Peso Anemia'!Print_Area</vt:lpstr>
      <vt:lpstr>'Mujer 1 Alt Peso Anemia'!Print_Area</vt:lpstr>
      <vt:lpstr>'Mujer 2 Alt Peso Anemia'!Print_Area</vt:lpstr>
      <vt:lpstr>'Notas de pie de página'!Print_Area</vt:lpstr>
      <vt:lpstr>Obs.!Print_Area</vt:lpstr>
      <vt:lpstr>Portada!Print_Area</vt:lpstr>
      <vt:lpstr>'Hombre 1 Alt Peso Anemia'!Print_Titles</vt:lpstr>
      <vt:lpstr>'Hombre 2 Alt Peso Anemia'!Print_Titles</vt:lpstr>
      <vt:lpstr>'Mujer 1 Alt Peso Anemia'!Print_Titles</vt:lpstr>
      <vt:lpstr>'Mujer 2 Alt Peso Anemia'!Print_Titles</vt:lpstr>
      <vt:lpstr>'Niño 1 Alt Peso Anemia'!Print_Titles</vt:lpstr>
      <vt:lpstr>'Niño 2 Alt Peso Anemia'!Print_Titles</vt:lpstr>
      <vt:lpstr>'Niño 3 Alt Peso Anemia'!Print_Titles</vt:lpstr>
      <vt:lpstr>traducciones!Print_Titles</vt:lpstr>
    </vt:vector>
  </TitlesOfParts>
  <Manager/>
  <Company>ICF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Lowell</dc:creator>
  <cp:keywords/>
  <dc:description/>
  <cp:lastModifiedBy>Fishel, Joy</cp:lastModifiedBy>
  <cp:revision/>
  <cp:lastPrinted>2021-12-10T16:18:43Z</cp:lastPrinted>
  <dcterms:created xsi:type="dcterms:W3CDTF">2014-06-18T18:28:45Z</dcterms:created>
  <dcterms:modified xsi:type="dcterms:W3CDTF">2021-12-16T22:22:14Z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0x010100A9E0BC70FB04E14C8ED45C26FF73C393</vt:lpwstr>
  </property>
  <property fmtid="{D5CDD505-2E9C-101B-9397-08002B2CF9AE}" pid="3" name="Tag">
    <vt:lpwstr/>
  </property>
  <property fmtid="{D5CDD505-2E9C-101B-9397-08002B2CF9AE}" pid="4" name="_dlc_DocIdItemGuid">
    <vt:lpwstr>c08d4a3e-7d6c-49b6-956f-634383df7004</vt:lpwstr>
  </property>
  <property fmtid="{D5CDD505-2E9C-101B-9397-08002B2CF9AE}" pid="5" name="Order">
    <vt:r8>1439600</vt:r8>
  </property>
  <property fmtid="{D5CDD505-2E9C-101B-9397-08002B2CF9AE}" pid="6" name="ComplianceAssetId">
    <vt:lpwstr/>
  </property>
</Properties>
</file>